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autoCompressPictures="0" defaultThemeVersion="124226"/>
  <bookViews>
    <workbookView xWindow="75" yWindow="0" windowWidth="7875" windowHeight="6615" tabRatio="764" activeTab="5"/>
  </bookViews>
  <sheets>
    <sheet name="Graphique 1 et 2" sheetId="1" r:id="rId1"/>
    <sheet name="Graphique 3" sheetId="4" r:id="rId2"/>
    <sheet name="Graphique 4 " sheetId="5" r:id="rId3"/>
    <sheet name="Graphique 5 et 6" sheetId="7" r:id="rId4"/>
    <sheet name="Graphique 7" sheetId="8" r:id="rId5"/>
    <sheet name="Graphique 8" sheetId="2" r:id="rId6"/>
  </sheets>
  <calcPr calcId="125725"/>
</workbook>
</file>

<file path=xl/calcChain.xml><?xml version="1.0" encoding="utf-8"?>
<calcChain xmlns="http://schemas.openxmlformats.org/spreadsheetml/2006/main">
  <c r="D15" i="5"/>
  <c r="C15" l="1"/>
  <c r="B15"/>
  <c r="E21" i="4"/>
  <c r="D21"/>
  <c r="C21"/>
  <c r="B21"/>
  <c r="H20"/>
  <c r="H19" l="1"/>
  <c r="H18"/>
  <c r="H17"/>
  <c r="H16"/>
  <c r="H15"/>
  <c r="H14"/>
  <c r="H13"/>
  <c r="H12"/>
  <c r="H11"/>
  <c r="H10" l="1"/>
  <c r="H9"/>
  <c r="L70" i="1" l="1"/>
  <c r="L69"/>
  <c r="B44"/>
</calcChain>
</file>

<file path=xl/sharedStrings.xml><?xml version="1.0" encoding="utf-8"?>
<sst xmlns="http://schemas.openxmlformats.org/spreadsheetml/2006/main" count="158" uniqueCount="108">
  <si>
    <t>Total général</t>
  </si>
  <si>
    <t>Bovin</t>
  </si>
  <si>
    <t>Ovin</t>
  </si>
  <si>
    <t>Chiffre d'affaires</t>
  </si>
  <si>
    <t>LR</t>
  </si>
  <si>
    <t>Filière</t>
  </si>
  <si>
    <t xml:space="preserve">Quantité commercialisée </t>
  </si>
  <si>
    <t>Evol</t>
  </si>
  <si>
    <t>(%)</t>
  </si>
  <si>
    <t xml:space="preserve">CA à l'expédition ou sortie transformation en millions d'€ H.T. </t>
  </si>
  <si>
    <t xml:space="preserve">Fruits et légumes </t>
  </si>
  <si>
    <t xml:space="preserve">Miels </t>
  </si>
  <si>
    <t xml:space="preserve">Volailles </t>
  </si>
  <si>
    <t xml:space="preserve">Produits laitiers </t>
  </si>
  <si>
    <t xml:space="preserve">Viandes hors Volailles </t>
  </si>
  <si>
    <t>Produits de la pêche et de l'aquaculture</t>
  </si>
  <si>
    <t>(1)</t>
  </si>
  <si>
    <t>(2)</t>
  </si>
  <si>
    <t>(4)</t>
  </si>
  <si>
    <t>(5)</t>
  </si>
  <si>
    <t>Part SIQO dans filière</t>
  </si>
  <si>
    <t>Olives</t>
  </si>
  <si>
    <t>TOTAL</t>
  </si>
  <si>
    <t>Fromages</t>
  </si>
  <si>
    <t xml:space="preserve">Produits laitiers (total) </t>
  </si>
  <si>
    <t>Vins</t>
  </si>
  <si>
    <t>volume</t>
  </si>
  <si>
    <t>Produits laitiers</t>
  </si>
  <si>
    <t>Porc</t>
  </si>
  <si>
    <t>AOC/AOP</t>
  </si>
  <si>
    <t>IGP, IGP-LR et STG</t>
  </si>
  <si>
    <t>Graphique 8 : Evolution 2016/2015 du volume commercialisé et du chiffre d’affaires des fruits et légumes sous SIQO.</t>
  </si>
  <si>
    <t>CA</t>
  </si>
  <si>
    <t>Volume commercialisé</t>
  </si>
  <si>
    <t>Bovins</t>
  </si>
  <si>
    <t>Ovins</t>
  </si>
  <si>
    <t>Œufs</t>
  </si>
  <si>
    <t>Céréales, farines, pains et viennoiseries</t>
  </si>
  <si>
    <t>Fruits et légumes</t>
  </si>
  <si>
    <t>Graphique 4: Tonnages et chiffres d'affaires des produits laitiers sous SIQO en 2016</t>
  </si>
  <si>
    <t>Graphique 6: Evolution des volumes commercialisés et chiffres d’affaires des viandes hors vollailles</t>
  </si>
  <si>
    <t>Olive et huile d'olive</t>
  </si>
  <si>
    <t>Volailles et œufs</t>
  </si>
  <si>
    <t>Cidres</t>
  </si>
  <si>
    <t>Palmipèdes gras</t>
  </si>
  <si>
    <t>volumes (tonnes ou hl ou millers d'œufs ou milliers de têtes)</t>
  </si>
  <si>
    <t>En euros HT</t>
  </si>
  <si>
    <t>En tonnes  (en milliers de têtes pour palmgras)</t>
  </si>
  <si>
    <t>Huiles d'olive</t>
  </si>
  <si>
    <t>Beurres</t>
  </si>
  <si>
    <t>Crèmes</t>
  </si>
  <si>
    <t>Tonnage filière2017</t>
  </si>
  <si>
    <t>AOP 2017</t>
  </si>
  <si>
    <t>IGP et IGP-LR 2017</t>
  </si>
  <si>
    <t>LABEL ROUGE 2017</t>
  </si>
  <si>
    <t>Total 2017</t>
  </si>
  <si>
    <t>Graphique 1: Part en volume des SIQO dans leur filière nationale en 2017 (en %)</t>
  </si>
  <si>
    <t>Graphique 5 : Taux d’évolution 2017/2016 du volume commercialisé et du chiffres d’affaires des produits laitiers par signe et par type</t>
  </si>
  <si>
    <t>Graphique 3 : Exportations en volume et en valeur par type de vin - 2017</t>
  </si>
  <si>
    <t>VOLUME COMMERCIALISABLE PAR REGION ET PAR TYPE DE VIN (2017)</t>
  </si>
  <si>
    <t>PRODUCTION 2017 DES VINS PAR REGION</t>
  </si>
  <si>
    <t>SUPERFICIES ET PRODUCTIONS DE VINS (hl) en 2017</t>
  </si>
  <si>
    <t>REGION</t>
  </si>
  <si>
    <t>PROD AOP TOUTES COULEURS</t>
  </si>
  <si>
    <t>PROD IGP TOUTES COULEURS</t>
  </si>
  <si>
    <t>PROD VSIG TOUTES COULEURS</t>
  </si>
  <si>
    <t>PRODUCTION VINS APTES COGNAC-ARMAGNAC</t>
  </si>
  <si>
    <t>TOTAL REGION</t>
  </si>
  <si>
    <t>VOLUME (caisse de 12 bouteilles 9L)</t>
  </si>
  <si>
    <t>VOLUME HL</t>
  </si>
  <si>
    <t>VALEUR (1000 €)</t>
  </si>
  <si>
    <t>Evol17/16 volume</t>
  </si>
  <si>
    <t>Evol17/16 valeur</t>
  </si>
  <si>
    <t>TOTAL 2016</t>
  </si>
  <si>
    <t>EVOL. (%)</t>
  </si>
  <si>
    <t>TOTAL 2017</t>
  </si>
  <si>
    <t xml:space="preserve">Charcuteries-Salaisons </t>
  </si>
  <si>
    <t>Boissons spiritueuses</t>
  </si>
  <si>
    <t>Produits cidricoles</t>
  </si>
  <si>
    <t>Cognac et Armagnac</t>
  </si>
  <si>
    <t>IG spiritueuses</t>
  </si>
  <si>
    <r>
      <t xml:space="preserve"> Tableau 1 : Quantité commercialisée et chiffre d’affaires des produits sous SIQO par filière (hors vins)</t>
    </r>
    <r>
      <rPr>
        <b/>
        <vertAlign val="superscript"/>
        <sz val="14"/>
        <color indexed="8"/>
        <rFont val="Arial"/>
        <family val="2"/>
      </rPr>
      <t>1</t>
    </r>
  </si>
  <si>
    <t>* la données "IGP et IGP-LR" - Boissons spiritueuses correspond à des IG spiritueuses</t>
  </si>
  <si>
    <t xml:space="preserve">Charcuteries - salaisons </t>
  </si>
  <si>
    <t>Crèmes et beurres</t>
  </si>
  <si>
    <t>Normandie</t>
  </si>
  <si>
    <t>Ile-de-France</t>
  </si>
  <si>
    <t>Hauts-de-France</t>
  </si>
  <si>
    <t>Corse</t>
  </si>
  <si>
    <t>Centre-Val de Loire</t>
  </si>
  <si>
    <t>Pays de la Loire</t>
  </si>
  <si>
    <t>Bourgogne Franche-Comté</t>
  </si>
  <si>
    <t>Auvergne Rhône-Alpes</t>
  </si>
  <si>
    <t>Grand Est</t>
  </si>
  <si>
    <t>Provence-Alpes-Côtes-D'Azur</t>
  </si>
  <si>
    <t>Nouvelle Aquitaine</t>
  </si>
  <si>
    <t>Occitanie</t>
  </si>
  <si>
    <t>Vins tranquilles AOP</t>
  </si>
  <si>
    <t>Vins IGP</t>
  </si>
  <si>
    <t>Champagne</t>
  </si>
  <si>
    <t>Vins sans IG sans cépage</t>
  </si>
  <si>
    <t>Vins sans IG avec cépage</t>
  </si>
  <si>
    <t>Autres mousseux AO</t>
  </si>
  <si>
    <t>BOVIN</t>
  </si>
  <si>
    <t>PORC</t>
  </si>
  <si>
    <t xml:space="preserve">        OVIN</t>
  </si>
  <si>
    <t>Volume (tonne)</t>
  </si>
  <si>
    <t>Evolutions 2016/2017</t>
  </si>
</sst>
</file>

<file path=xl/styles.xml><?xml version="1.0" encoding="utf-8"?>
<styleSheet xmlns="http://schemas.openxmlformats.org/spreadsheetml/2006/main">
  <numFmts count="12"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  <numFmt numFmtId="166" formatCode="#,##0.0"/>
    <numFmt numFmtId="167" formatCode="0.0"/>
    <numFmt numFmtId="168" formatCode="#,##0\ &quot;€&quot;"/>
    <numFmt numFmtId="169" formatCode="_-* #,##0.00\ [$€]_-;\-* #,##0.00\ [$€]_-;_-* &quot;-&quot;??\ [$€]_-;_-@_-"/>
    <numFmt numFmtId="170" formatCode="#,##0.00\ [$€-40C];[Red]\-#,##0.00\ [$€-40C]"/>
    <numFmt numFmtId="171" formatCode="0.000%"/>
    <numFmt numFmtId="172" formatCode="_-* #,##0\ _€_-;\-* #,##0\ _€_-;_-* &quot;- &quot;_€_-;_-@_-"/>
    <numFmt numFmtId="173" formatCode="#,##0.00\ &quot;€&quot;"/>
    <numFmt numFmtId="174" formatCode="#,##0\ _€"/>
  </numFmts>
  <fonts count="7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Verdana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b/>
      <i/>
      <sz val="16"/>
      <color indexed="8"/>
      <name val="Arial"/>
      <family val="2"/>
    </font>
    <font>
      <i/>
      <sz val="16"/>
      <color indexed="8"/>
      <name val="Arial"/>
      <family val="2"/>
    </font>
    <font>
      <b/>
      <sz val="16"/>
      <color theme="1"/>
      <name val="Calibri"/>
      <family val="2"/>
      <scheme val="minor"/>
    </font>
    <font>
      <i/>
      <sz val="16"/>
      <color rgb="FF000000"/>
      <name val="Arial"/>
      <family val="2"/>
    </font>
    <font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7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8.5"/>
      <name val="Arial"/>
      <family val="2"/>
    </font>
    <font>
      <sz val="8"/>
      <color indexed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name val="Courier New"/>
      <family val="3"/>
      <charset val="1"/>
    </font>
    <font>
      <b/>
      <sz val="11"/>
      <name val="Calibri"/>
      <family val="2"/>
      <scheme val="minor"/>
    </font>
    <font>
      <b/>
      <i/>
      <u/>
      <sz val="10"/>
      <name val="MS Sans Serif"/>
      <family val="2"/>
    </font>
    <font>
      <b/>
      <i/>
      <sz val="16"/>
      <name val="MS Sans Serif"/>
      <family val="2"/>
    </font>
    <font>
      <u/>
      <sz val="10"/>
      <color indexed="12"/>
      <name val="MS Sans Serif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</font>
    <font>
      <b/>
      <sz val="8"/>
      <color indexed="18"/>
      <name val="Arial"/>
      <family val="2"/>
    </font>
    <font>
      <b/>
      <sz val="8"/>
      <color theme="3" tint="-0.499984740745262"/>
      <name val="Calibri"/>
      <family val="2"/>
      <scheme val="minor"/>
    </font>
    <font>
      <b/>
      <sz val="8"/>
      <color theme="3" tint="-0.499984740745262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b/>
      <vertAlign val="superscript"/>
      <sz val="14"/>
      <color indexed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FFFF00"/>
      </patternFill>
    </fill>
  </fills>
  <borders count="8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medium">
        <color indexed="8"/>
      </left>
      <right style="double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theme="3" tint="0.79998168889431442"/>
      </top>
      <bottom style="thin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3" tint="0.79998168889431442"/>
      </bottom>
      <diagonal/>
    </border>
    <border>
      <left style="thin">
        <color indexed="64"/>
      </left>
      <right/>
      <top style="thin">
        <color theme="3" tint="0.79998168889431442"/>
      </top>
      <bottom style="thin">
        <color indexed="64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3" tint="0.79998168889431442"/>
      </left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79998168889431442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 style="double">
        <color indexed="8"/>
      </right>
      <top/>
      <bottom style="double">
        <color indexed="64"/>
      </bottom>
      <diagonal/>
    </border>
    <border>
      <left/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5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37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1" fillId="5" borderId="0" applyNumberFormat="0" applyBorder="0" applyAlignment="0" applyProtection="0"/>
    <xf numFmtId="0" fontId="42" fillId="6" borderId="0" applyNumberFormat="0" applyBorder="0" applyAlignment="0" applyProtection="0"/>
    <xf numFmtId="0" fontId="43" fillId="7" borderId="0" applyNumberFormat="0" applyBorder="0" applyAlignment="0" applyProtection="0"/>
    <xf numFmtId="0" fontId="44" fillId="8" borderId="17" applyNumberFormat="0" applyAlignment="0" applyProtection="0"/>
    <xf numFmtId="0" fontId="45" fillId="9" borderId="18" applyNumberFormat="0" applyAlignment="0" applyProtection="0"/>
    <xf numFmtId="0" fontId="46" fillId="9" borderId="17" applyNumberFormat="0" applyAlignment="0" applyProtection="0"/>
    <xf numFmtId="0" fontId="47" fillId="0" borderId="19" applyNumberFormat="0" applyFill="0" applyAlignment="0" applyProtection="0"/>
    <xf numFmtId="0" fontId="48" fillId="10" borderId="20" applyNumberFormat="0" applyAlignment="0" applyProtection="0"/>
    <xf numFmtId="0" fontId="49" fillId="0" borderId="0" applyNumberFormat="0" applyFill="0" applyBorder="0" applyAlignment="0" applyProtection="0"/>
    <xf numFmtId="0" fontId="3" fillId="11" borderId="21" applyNumberFormat="0" applyFont="0" applyAlignment="0" applyProtection="0"/>
    <xf numFmtId="0" fontId="50" fillId="0" borderId="0" applyNumberFormat="0" applyFill="0" applyBorder="0" applyAlignment="0" applyProtection="0"/>
    <xf numFmtId="0" fontId="4" fillId="0" borderId="22" applyNumberFormat="0" applyFill="0" applyAlignment="0" applyProtection="0"/>
    <xf numFmtId="0" fontId="5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51" fillId="23" borderId="0" applyNumberFormat="0" applyBorder="0" applyAlignment="0" applyProtection="0"/>
    <xf numFmtId="0" fontId="51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51" fillId="27" borderId="0" applyNumberFormat="0" applyBorder="0" applyAlignment="0" applyProtection="0"/>
    <xf numFmtId="0" fontId="51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51" fillId="35" borderId="0" applyNumberFormat="0" applyBorder="0" applyAlignment="0" applyProtection="0"/>
    <xf numFmtId="0" fontId="1" fillId="0" borderId="0"/>
    <xf numFmtId="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3" fillId="0" borderId="0"/>
    <xf numFmtId="43" fontId="53" fillId="0" borderId="0" applyFont="0" applyFill="0" applyBorder="0" applyAlignment="0" applyProtection="0"/>
    <xf numFmtId="0" fontId="54" fillId="0" borderId="0"/>
    <xf numFmtId="0" fontId="57" fillId="0" borderId="0" applyNumberFormat="0" applyFill="0" applyBorder="0" applyProtection="0">
      <alignment horizontal="center"/>
    </xf>
    <xf numFmtId="0" fontId="56" fillId="0" borderId="0" applyNumberFormat="0" applyFill="0" applyBorder="0" applyProtection="0"/>
    <xf numFmtId="170" fontId="56" fillId="0" borderId="0" applyFill="0" applyBorder="0" applyProtection="0"/>
    <xf numFmtId="0" fontId="57" fillId="0" borderId="0" applyNumberFormat="0" applyFill="0" applyBorder="0" applyProtection="0">
      <alignment horizontal="center" textRotation="90"/>
    </xf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1" borderId="21" applyNumberFormat="0" applyFont="0" applyAlignment="0" applyProtection="0"/>
    <xf numFmtId="0" fontId="58" fillId="0" borderId="0" applyNumberFormat="0" applyFill="0" applyBorder="0" applyProtection="0"/>
    <xf numFmtId="0" fontId="17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72" fontId="20" fillId="0" borderId="37">
      <alignment horizontal="right"/>
    </xf>
    <xf numFmtId="0" fontId="64" fillId="0" borderId="0" applyNumberFormat="0" applyFill="0" applyBorder="0" applyAlignment="0" applyProtection="0"/>
  </cellStyleXfs>
  <cellXfs count="417">
    <xf numFmtId="0" fontId="0" fillId="0" borderId="0" xfId="0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" fontId="0" fillId="0" borderId="0" xfId="0" applyNumberFormat="1"/>
    <xf numFmtId="3" fontId="0" fillId="0" borderId="0" xfId="0" applyNumberFormat="1"/>
    <xf numFmtId="164" fontId="0" fillId="0" borderId="0" xfId="0" applyNumberFormat="1"/>
    <xf numFmtId="3" fontId="0" fillId="0" borderId="0" xfId="0" applyNumberFormat="1"/>
    <xf numFmtId="0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wrapText="1"/>
    </xf>
    <xf numFmtId="0" fontId="7" fillId="0" borderId="0" xfId="0" applyFont="1" applyAlignment="1">
      <alignment horizontal="left"/>
    </xf>
    <xf numFmtId="165" fontId="3" fillId="0" borderId="0" xfId="1" applyNumberFormat="1" applyFont="1" applyBorder="1"/>
    <xf numFmtId="165" fontId="0" fillId="0" borderId="0" xfId="0" applyNumberFormat="1" applyBorder="1" applyAlignment="1">
      <alignment wrapText="1"/>
    </xf>
    <xf numFmtId="0" fontId="0" fillId="0" borderId="2" xfId="0" applyBorder="1" applyAlignment="1">
      <alignment horizontal="left" indent="2"/>
    </xf>
    <xf numFmtId="9" fontId="3" fillId="0" borderId="0" xfId="6" applyFont="1" applyBorder="1"/>
    <xf numFmtId="9" fontId="3" fillId="0" borderId="0" xfId="6" applyNumberFormat="1" applyFont="1" applyBorder="1"/>
    <xf numFmtId="164" fontId="3" fillId="0" borderId="0" xfId="6" applyNumberFormat="1" applyFont="1" applyBorder="1"/>
    <xf numFmtId="0" fontId="0" fillId="0" borderId="0" xfId="0" applyFill="1" applyBorder="1" applyAlignment="1">
      <alignment horizontal="right"/>
    </xf>
    <xf numFmtId="0" fontId="8" fillId="0" borderId="0" xfId="5" applyFont="1" applyFill="1" applyBorder="1" applyAlignment="1">
      <alignment horizontal="right"/>
    </xf>
    <xf numFmtId="0" fontId="8" fillId="0" borderId="0" xfId="4" applyFont="1" applyFill="1" applyBorder="1" applyAlignment="1">
      <alignment horizontal="right" wrapText="1"/>
    </xf>
    <xf numFmtId="0" fontId="11" fillId="0" borderId="0" xfId="0" applyFont="1"/>
    <xf numFmtId="0" fontId="14" fillId="0" borderId="0" xfId="0" applyFont="1"/>
    <xf numFmtId="0" fontId="16" fillId="0" borderId="0" xfId="0" applyFont="1" applyBorder="1" applyAlignment="1">
      <alignment horizontal="center"/>
    </xf>
    <xf numFmtId="164" fontId="11" fillId="0" borderId="0" xfId="0" applyNumberFormat="1" applyFont="1"/>
    <xf numFmtId="1" fontId="0" fillId="0" borderId="0" xfId="0" applyNumberFormat="1"/>
    <xf numFmtId="9" fontId="13" fillId="0" borderId="0" xfId="0" applyNumberFormat="1" applyFont="1" applyFill="1" applyBorder="1" applyAlignment="1">
      <alignment horizontal="center"/>
    </xf>
    <xf numFmtId="0" fontId="0" fillId="0" borderId="0" xfId="0"/>
    <xf numFmtId="0" fontId="24" fillId="0" borderId="5" xfId="0" applyFont="1" applyBorder="1" applyAlignment="1">
      <alignment horizontal="center" wrapText="1"/>
    </xf>
    <xf numFmtId="2" fontId="11" fillId="0" borderId="0" xfId="0" applyNumberFormat="1" applyFont="1"/>
    <xf numFmtId="0" fontId="12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wrapText="1"/>
    </xf>
    <xf numFmtId="0" fontId="15" fillId="0" borderId="0" xfId="0" applyFont="1" applyBorder="1" applyAlignment="1">
      <alignment horizontal="center"/>
    </xf>
    <xf numFmtId="0" fontId="0" fillId="0" borderId="5" xfId="0" applyFont="1" applyFill="1" applyBorder="1" applyAlignment="1">
      <alignment wrapText="1"/>
    </xf>
    <xf numFmtId="0" fontId="25" fillId="0" borderId="5" xfId="0" applyFont="1" applyFill="1" applyBorder="1" applyAlignment="1">
      <alignment horizontal="center" wrapText="1"/>
    </xf>
    <xf numFmtId="0" fontId="24" fillId="0" borderId="5" xfId="0" applyFont="1" applyFill="1" applyBorder="1" applyAlignment="1">
      <alignment horizontal="center" wrapText="1"/>
    </xf>
    <xf numFmtId="3" fontId="24" fillId="0" borderId="5" xfId="0" applyNumberFormat="1" applyFont="1" applyFill="1" applyBorder="1" applyAlignment="1">
      <alignment horizontal="center" wrapText="1"/>
    </xf>
    <xf numFmtId="0" fontId="24" fillId="0" borderId="5" xfId="0" applyFont="1" applyFill="1" applyBorder="1" applyAlignment="1">
      <alignment horizontal="center"/>
    </xf>
    <xf numFmtId="0" fontId="29" fillId="0" borderId="5" xfId="0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9" fontId="28" fillId="0" borderId="5" xfId="0" applyNumberFormat="1" applyFont="1" applyFill="1" applyBorder="1" applyAlignment="1"/>
    <xf numFmtId="9" fontId="0" fillId="0" borderId="0" xfId="0" applyNumberFormat="1" applyFont="1" applyFill="1" applyBorder="1" applyAlignment="1"/>
    <xf numFmtId="3" fontId="30" fillId="0" borderId="0" xfId="0" applyNumberFormat="1" applyFont="1" applyBorder="1" applyAlignment="1" applyProtection="1">
      <alignment horizontal="center"/>
      <protection locked="0"/>
    </xf>
    <xf numFmtId="3" fontId="30" fillId="0" borderId="0" xfId="0" applyNumberFormat="1" applyFont="1" applyBorder="1" applyProtection="1">
      <protection locked="0"/>
    </xf>
    <xf numFmtId="3" fontId="32" fillId="0" borderId="0" xfId="0" applyNumberFormat="1" applyFont="1" applyBorder="1" applyProtection="1">
      <protection locked="0"/>
    </xf>
    <xf numFmtId="3" fontId="30" fillId="0" borderId="0" xfId="0" applyNumberFormat="1" applyFont="1" applyBorder="1" applyAlignment="1" applyProtection="1">
      <alignment horizontal="center" vertical="center"/>
      <protection locked="0"/>
    </xf>
    <xf numFmtId="0" fontId="0" fillId="36" borderId="0" xfId="0" applyFill="1"/>
    <xf numFmtId="3" fontId="0" fillId="0" borderId="0" xfId="0" applyNumberFormat="1"/>
    <xf numFmtId="0" fontId="0" fillId="0" borderId="24" xfId="0" applyBorder="1"/>
    <xf numFmtId="0" fontId="0" fillId="0" borderId="25" xfId="0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 indent="1"/>
    </xf>
    <xf numFmtId="0" fontId="59" fillId="0" borderId="0" xfId="0" applyFont="1"/>
    <xf numFmtId="0" fontId="0" fillId="0" borderId="24" xfId="0" applyNumberFormat="1" applyBorder="1"/>
    <xf numFmtId="0" fontId="0" fillId="3" borderId="24" xfId="0" applyNumberFormat="1" applyFill="1" applyBorder="1"/>
    <xf numFmtId="1" fontId="8" fillId="0" borderId="5" xfId="0" applyNumberFormat="1" applyFont="1" applyFill="1" applyBorder="1" applyAlignment="1">
      <alignment horizontal="right"/>
    </xf>
    <xf numFmtId="1" fontId="0" fillId="0" borderId="5" xfId="0" applyNumberFormat="1" applyFont="1" applyBorder="1"/>
    <xf numFmtId="1" fontId="8" fillId="0" borderId="5" xfId="0" applyNumberFormat="1" applyFont="1" applyFill="1" applyBorder="1"/>
    <xf numFmtId="1" fontId="18" fillId="0" borderId="5" xfId="0" applyNumberFormat="1" applyFont="1" applyBorder="1" applyAlignment="1">
      <alignment horizontal="right"/>
    </xf>
    <xf numFmtId="3" fontId="24" fillId="3" borderId="0" xfId="0" applyNumberFormat="1" applyFont="1" applyFill="1" applyBorder="1" applyAlignment="1">
      <alignment horizontal="right"/>
    </xf>
    <xf numFmtId="3" fontId="0" fillId="0" borderId="5" xfId="0" applyNumberFormat="1" applyFont="1" applyBorder="1"/>
    <xf numFmtId="3" fontId="0" fillId="0" borderId="5" xfId="0" applyNumberFormat="1" applyFont="1" applyBorder="1"/>
    <xf numFmtId="3" fontId="60" fillId="0" borderId="0" xfId="3" applyNumberFormat="1" applyFont="1"/>
    <xf numFmtId="3" fontId="61" fillId="0" borderId="26" xfId="3" applyNumberFormat="1" applyFont="1" applyBorder="1" applyAlignment="1">
      <alignment vertical="center"/>
    </xf>
    <xf numFmtId="3" fontId="61" fillId="0" borderId="27" xfId="3" applyNumberFormat="1" applyFont="1" applyBorder="1" applyAlignment="1">
      <alignment horizontal="center" vertical="center"/>
    </xf>
    <xf numFmtId="3" fontId="60" fillId="0" borderId="28" xfId="3" applyNumberFormat="1" applyFont="1" applyBorder="1" applyAlignment="1">
      <alignment horizontal="center" vertical="center"/>
    </xf>
    <xf numFmtId="3" fontId="22" fillId="0" borderId="30" xfId="3" applyNumberFormat="1" applyFont="1" applyBorder="1" applyAlignment="1">
      <alignment horizontal="center"/>
    </xf>
    <xf numFmtId="3" fontId="62" fillId="0" borderId="33" xfId="3" applyNumberFormat="1" applyFont="1" applyFill="1" applyBorder="1"/>
    <xf numFmtId="3" fontId="22" fillId="0" borderId="34" xfId="3" applyNumberFormat="1" applyFont="1" applyFill="1" applyBorder="1" applyAlignment="1">
      <alignment horizontal="center"/>
    </xf>
    <xf numFmtId="3" fontId="22" fillId="0" borderId="35" xfId="3" applyNumberFormat="1" applyFont="1" applyFill="1" applyBorder="1" applyAlignment="1">
      <alignment horizontal="center"/>
    </xf>
    <xf numFmtId="0" fontId="0" fillId="3" borderId="24" xfId="0" applyFill="1" applyBorder="1"/>
    <xf numFmtId="0" fontId="19" fillId="0" borderId="0" xfId="0" applyFont="1"/>
    <xf numFmtId="0" fontId="2" fillId="0" borderId="0" xfId="67" applyFont="1"/>
    <xf numFmtId="0" fontId="2" fillId="0" borderId="0" xfId="67" applyFont="1" applyAlignment="1">
      <alignment wrapText="1"/>
    </xf>
    <xf numFmtId="2" fontId="2" fillId="0" borderId="0" xfId="67" applyNumberFormat="1" applyFont="1" applyAlignment="1">
      <alignment wrapText="1"/>
    </xf>
    <xf numFmtId="0" fontId="17" fillId="0" borderId="0" xfId="67" applyFont="1" applyAlignment="1">
      <alignment wrapText="1"/>
    </xf>
    <xf numFmtId="3" fontId="2" fillId="0" borderId="0" xfId="67" applyNumberFormat="1" applyFont="1"/>
    <xf numFmtId="2" fontId="17" fillId="0" borderId="0" xfId="67" applyNumberFormat="1"/>
    <xf numFmtId="0" fontId="62" fillId="0" borderId="0" xfId="0" applyFont="1"/>
    <xf numFmtId="0" fontId="2" fillId="0" borderId="0" xfId="67" applyFont="1"/>
    <xf numFmtId="0" fontId="17" fillId="0" borderId="0" xfId="67" applyFont="1" applyAlignment="1">
      <alignment wrapText="1"/>
    </xf>
    <xf numFmtId="4" fontId="2" fillId="0" borderId="0" xfId="67" applyNumberFormat="1" applyFont="1"/>
    <xf numFmtId="3" fontId="22" fillId="0" borderId="39" xfId="3" applyNumberFormat="1" applyFont="1" applyFill="1" applyBorder="1" applyAlignment="1">
      <alignment horizontal="center"/>
    </xf>
    <xf numFmtId="0" fontId="0" fillId="0" borderId="41" xfId="0" applyBorder="1"/>
    <xf numFmtId="3" fontId="30" fillId="2" borderId="40" xfId="0" applyNumberFormat="1" applyFont="1" applyFill="1" applyBorder="1" applyAlignment="1" applyProtection="1">
      <alignment horizontal="center"/>
      <protection locked="0"/>
    </xf>
    <xf numFmtId="3" fontId="30" fillId="0" borderId="40" xfId="0" applyNumberFormat="1" applyFont="1" applyFill="1" applyBorder="1" applyAlignment="1" applyProtection="1">
      <alignment horizontal="center"/>
      <protection locked="0"/>
    </xf>
    <xf numFmtId="3" fontId="30" fillId="0" borderId="40" xfId="0" applyNumberFormat="1" applyFont="1" applyBorder="1" applyAlignment="1" applyProtection="1">
      <alignment horizontal="center"/>
      <protection locked="0"/>
    </xf>
    <xf numFmtId="3" fontId="30" fillId="0" borderId="40" xfId="0" applyNumberFormat="1" applyFont="1" applyBorder="1" applyProtection="1">
      <protection locked="0"/>
    </xf>
    <xf numFmtId="3" fontId="20" fillId="0" borderId="40" xfId="3" applyNumberFormat="1" applyFont="1" applyBorder="1" applyAlignment="1">
      <alignment horizontal="center"/>
    </xf>
    <xf numFmtId="3" fontId="20" fillId="0" borderId="40" xfId="3" applyNumberFormat="1" applyFont="1" applyBorder="1"/>
    <xf numFmtId="3" fontId="61" fillId="0" borderId="40" xfId="3" applyNumberFormat="1" applyFont="1" applyBorder="1" applyAlignment="1">
      <alignment horizontal="center" vertical="center"/>
    </xf>
    <xf numFmtId="3" fontId="30" fillId="0" borderId="40" xfId="3" applyNumberFormat="1" applyFont="1" applyBorder="1"/>
    <xf numFmtId="3" fontId="30" fillId="0" borderId="40" xfId="3" applyNumberFormat="1" applyFont="1" applyBorder="1" applyAlignment="1">
      <alignment horizontal="center" wrapText="1"/>
    </xf>
    <xf numFmtId="3" fontId="22" fillId="0" borderId="40" xfId="3" applyNumberFormat="1" applyFont="1" applyBorder="1" applyAlignment="1">
      <alignment horizontal="center"/>
    </xf>
    <xf numFmtId="3" fontId="22" fillId="0" borderId="40" xfId="3" applyNumberFormat="1" applyFont="1" applyBorder="1" applyAlignment="1">
      <alignment horizontal="center" vertical="center"/>
    </xf>
    <xf numFmtId="3" fontId="22" fillId="0" borderId="40" xfId="3" applyNumberFormat="1" applyFont="1" applyBorder="1" applyAlignment="1">
      <alignment horizontal="center" wrapText="1"/>
    </xf>
    <xf numFmtId="3" fontId="22" fillId="0" borderId="40" xfId="3" applyNumberFormat="1" applyFont="1" applyBorder="1"/>
    <xf numFmtId="3" fontId="22" fillId="0" borderId="40" xfId="3" applyNumberFormat="1" applyFont="1" applyFill="1" applyBorder="1" applyAlignment="1">
      <alignment horizontal="center"/>
    </xf>
    <xf numFmtId="3" fontId="62" fillId="0" borderId="40" xfId="3" applyNumberFormat="1" applyFont="1" applyFill="1" applyBorder="1" applyAlignment="1">
      <alignment horizontal="center"/>
    </xf>
    <xf numFmtId="3" fontId="22" fillId="0" borderId="40" xfId="3" applyNumberFormat="1" applyFont="1" applyFill="1" applyBorder="1"/>
    <xf numFmtId="3" fontId="30" fillId="0" borderId="40" xfId="0" applyNumberFormat="1" applyFont="1" applyBorder="1" applyAlignment="1" applyProtection="1">
      <alignment horizontal="center" vertical="center"/>
      <protection locked="0"/>
    </xf>
    <xf numFmtId="0" fontId="0" fillId="0" borderId="40" xfId="0" applyBorder="1"/>
    <xf numFmtId="3" fontId="63" fillId="0" borderId="40" xfId="3" applyNumberFormat="1" applyFont="1" applyBorder="1" applyAlignment="1">
      <alignment horizontal="center"/>
    </xf>
    <xf numFmtId="3" fontId="63" fillId="0" borderId="40" xfId="3" applyNumberFormat="1" applyFont="1" applyBorder="1"/>
    <xf numFmtId="3" fontId="20" fillId="3" borderId="40" xfId="0" applyNumberFormat="1" applyFont="1" applyFill="1" applyBorder="1" applyProtection="1">
      <protection locked="0"/>
    </xf>
    <xf numFmtId="164" fontId="20" fillId="3" borderId="40" xfId="0" applyNumberFormat="1" applyFont="1" applyFill="1" applyBorder="1" applyProtection="1">
      <protection locked="0"/>
    </xf>
    <xf numFmtId="3" fontId="61" fillId="0" borderId="42" xfId="3" applyNumberFormat="1" applyFont="1" applyBorder="1" applyAlignment="1">
      <alignment horizontal="center" vertical="center"/>
    </xf>
    <xf numFmtId="3" fontId="30" fillId="0" borderId="42" xfId="0" applyNumberFormat="1" applyFont="1" applyBorder="1" applyProtection="1">
      <protection locked="0"/>
    </xf>
    <xf numFmtId="3" fontId="22" fillId="0" borderId="42" xfId="3" applyNumberFormat="1" applyFont="1" applyFill="1" applyBorder="1" applyAlignment="1">
      <alignment horizontal="center"/>
    </xf>
    <xf numFmtId="3" fontId="63" fillId="0" borderId="42" xfId="3" applyNumberFormat="1" applyFont="1" applyBorder="1" applyAlignment="1">
      <alignment horizontal="center"/>
    </xf>
    <xf numFmtId="3" fontId="61" fillId="0" borderId="43" xfId="3" applyNumberFormat="1" applyFont="1" applyBorder="1" applyAlignment="1">
      <alignment horizontal="center" vertical="center"/>
    </xf>
    <xf numFmtId="3" fontId="30" fillId="0" borderId="13" xfId="0" applyNumberFormat="1" applyFont="1" applyBorder="1" applyProtection="1">
      <protection locked="0"/>
    </xf>
    <xf numFmtId="3" fontId="30" fillId="0" borderId="44" xfId="0" applyNumberFormat="1" applyFont="1" applyBorder="1" applyProtection="1">
      <protection locked="0"/>
    </xf>
    <xf numFmtId="3" fontId="22" fillId="0" borderId="42" xfId="3" applyNumberFormat="1" applyFont="1" applyBorder="1" applyAlignment="1">
      <alignment horizontal="center" vertical="center"/>
    </xf>
    <xf numFmtId="3" fontId="22" fillId="0" borderId="10" xfId="3" applyNumberFormat="1" applyFont="1" applyBorder="1" applyAlignment="1">
      <alignment horizontal="center"/>
    </xf>
    <xf numFmtId="3" fontId="62" fillId="0" borderId="9" xfId="3" applyNumberFormat="1" applyFont="1" applyBorder="1" applyAlignment="1">
      <alignment horizontal="center" vertical="center" wrapText="1"/>
    </xf>
    <xf numFmtId="3" fontId="22" fillId="0" borderId="45" xfId="3" applyNumberFormat="1" applyFont="1" applyFill="1" applyBorder="1" applyAlignment="1">
      <alignment horizontal="center"/>
    </xf>
    <xf numFmtId="3" fontId="22" fillId="0" borderId="46" xfId="3" applyNumberFormat="1" applyFont="1" applyFill="1" applyBorder="1" applyAlignment="1">
      <alignment horizontal="center"/>
    </xf>
    <xf numFmtId="3" fontId="22" fillId="3" borderId="34" xfId="3" applyNumberFormat="1" applyFont="1" applyFill="1" applyBorder="1" applyAlignment="1">
      <alignment horizontal="center"/>
    </xf>
    <xf numFmtId="3" fontId="30" fillId="0" borderId="49" xfId="0" applyNumberFormat="1" applyFont="1" applyBorder="1" applyProtection="1">
      <protection locked="0"/>
    </xf>
    <xf numFmtId="3" fontId="62" fillId="0" borderId="45" xfId="0" applyNumberFormat="1" applyFont="1" applyBorder="1" applyAlignment="1" applyProtection="1">
      <alignment horizontal="center" vertical="center"/>
      <protection locked="0"/>
    </xf>
    <xf numFmtId="3" fontId="30" fillId="0" borderId="47" xfId="0" applyNumberFormat="1" applyFont="1" applyBorder="1" applyProtection="1">
      <protection locked="0"/>
    </xf>
    <xf numFmtId="3" fontId="22" fillId="0" borderId="51" xfId="3" applyNumberFormat="1" applyFont="1" applyBorder="1" applyAlignment="1">
      <alignment horizontal="center" vertical="center"/>
    </xf>
    <xf numFmtId="3" fontId="61" fillId="0" borderId="52" xfId="3" applyNumberFormat="1" applyFont="1" applyBorder="1" applyAlignment="1">
      <alignment horizontal="center" vertical="center"/>
    </xf>
    <xf numFmtId="3" fontId="30" fillId="0" borderId="53" xfId="0" applyNumberFormat="1" applyFont="1" applyBorder="1" applyProtection="1">
      <protection locked="0"/>
    </xf>
    <xf numFmtId="3" fontId="20" fillId="3" borderId="42" xfId="0" applyNumberFormat="1" applyFont="1" applyFill="1" applyBorder="1" applyProtection="1">
      <protection locked="0"/>
    </xf>
    <xf numFmtId="3" fontId="62" fillId="0" borderId="42" xfId="3" applyNumberFormat="1" applyFont="1" applyBorder="1" applyAlignment="1">
      <alignment vertical="center" wrapText="1"/>
    </xf>
    <xf numFmtId="0" fontId="0" fillId="3" borderId="40" xfId="0" applyFill="1" applyBorder="1"/>
    <xf numFmtId="3" fontId="0" fillId="3" borderId="40" xfId="0" applyNumberFormat="1" applyFill="1" applyBorder="1"/>
    <xf numFmtId="0" fontId="0" fillId="3" borderId="0" xfId="0" applyFill="1"/>
    <xf numFmtId="0" fontId="25" fillId="3" borderId="0" xfId="0" applyFont="1" applyFill="1" applyBorder="1" applyAlignment="1">
      <alignment horizontal="center" wrapText="1"/>
    </xf>
    <xf numFmtId="0" fontId="0" fillId="3" borderId="0" xfId="0" applyFont="1" applyFill="1" applyBorder="1"/>
    <xf numFmtId="3" fontId="62" fillId="0" borderId="50" xfId="3" applyNumberFormat="1" applyFont="1" applyBorder="1" applyAlignment="1">
      <alignment horizontal="center" vertical="center" wrapText="1"/>
    </xf>
    <xf numFmtId="3" fontId="22" fillId="0" borderId="11" xfId="0" applyNumberFormat="1" applyFont="1" applyFill="1" applyBorder="1" applyAlignment="1" applyProtection="1">
      <alignment horizontal="center"/>
      <protection locked="0"/>
    </xf>
    <xf numFmtId="3" fontId="22" fillId="0" borderId="12" xfId="0" applyNumberFormat="1" applyFont="1" applyFill="1" applyBorder="1" applyAlignment="1" applyProtection="1">
      <alignment horizontal="center"/>
      <protection locked="0"/>
    </xf>
    <xf numFmtId="3" fontId="62" fillId="0" borderId="33" xfId="3" applyNumberFormat="1" applyFont="1" applyFill="1" applyBorder="1" applyAlignment="1"/>
    <xf numFmtId="3" fontId="21" fillId="0" borderId="0" xfId="67" applyNumberFormat="1" applyFont="1"/>
    <xf numFmtId="173" fontId="0" fillId="0" borderId="0" xfId="0" applyNumberFormat="1"/>
    <xf numFmtId="10" fontId="14" fillId="0" borderId="0" xfId="0" applyNumberFormat="1" applyFont="1"/>
    <xf numFmtId="168" fontId="11" fillId="0" borderId="0" xfId="0" applyNumberFormat="1" applyFont="1"/>
    <xf numFmtId="1" fontId="11" fillId="0" borderId="0" xfId="0" applyNumberFormat="1" applyFont="1"/>
    <xf numFmtId="0" fontId="11" fillId="0" borderId="24" xfId="0" applyFont="1" applyBorder="1"/>
    <xf numFmtId="2" fontId="11" fillId="0" borderId="24" xfId="0" applyNumberFormat="1" applyFont="1" applyBorder="1"/>
    <xf numFmtId="9" fontId="13" fillId="0" borderId="24" xfId="0" applyNumberFormat="1" applyFont="1" applyFill="1" applyBorder="1" applyAlignment="1">
      <alignment horizontal="center"/>
    </xf>
    <xf numFmtId="9" fontId="28" fillId="0" borderId="24" xfId="0" applyNumberFormat="1" applyFont="1" applyFill="1" applyBorder="1" applyAlignment="1"/>
    <xf numFmtId="1" fontId="8" fillId="0" borderId="24" xfId="0" applyNumberFormat="1" applyFont="1" applyFill="1" applyBorder="1" applyAlignment="1">
      <alignment horizontal="right"/>
    </xf>
    <xf numFmtId="1" fontId="0" fillId="0" borderId="24" xfId="0" applyNumberFormat="1" applyFont="1" applyBorder="1"/>
    <xf numFmtId="168" fontId="8" fillId="0" borderId="24" xfId="0" applyNumberFormat="1" applyFont="1" applyFill="1" applyBorder="1" applyAlignment="1">
      <alignment horizontal="right"/>
    </xf>
    <xf numFmtId="168" fontId="0" fillId="0" borderId="24" xfId="0" applyNumberFormat="1" applyFont="1" applyBorder="1"/>
    <xf numFmtId="168" fontId="11" fillId="0" borderId="24" xfId="0" applyNumberFormat="1" applyFont="1" applyBorder="1"/>
    <xf numFmtId="0" fontId="11" fillId="0" borderId="25" xfId="0" applyFont="1" applyBorder="1"/>
    <xf numFmtId="0" fontId="8" fillId="3" borderId="25" xfId="0" applyFont="1" applyFill="1" applyBorder="1" applyAlignment="1">
      <alignment wrapText="1"/>
    </xf>
    <xf numFmtId="0" fontId="11" fillId="3" borderId="25" xfId="0" applyFont="1" applyFill="1" applyBorder="1"/>
    <xf numFmtId="49" fontId="18" fillId="0" borderId="3" xfId="0" applyNumberFormat="1" applyFont="1" applyBorder="1" applyAlignment="1">
      <alignment horizontal="center"/>
    </xf>
    <xf numFmtId="0" fontId="0" fillId="3" borderId="24" xfId="0" applyFill="1" applyBorder="1" applyAlignment="1">
      <alignment horizontal="left" indent="1"/>
    </xf>
    <xf numFmtId="1" fontId="0" fillId="3" borderId="24" xfId="0" applyNumberFormat="1" applyFill="1" applyBorder="1"/>
    <xf numFmtId="0" fontId="0" fillId="3" borderId="24" xfId="0" applyFill="1" applyBorder="1" applyAlignment="1">
      <alignment horizontal="left"/>
    </xf>
    <xf numFmtId="171" fontId="0" fillId="0" borderId="0" xfId="0" applyNumberFormat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/>
    <xf numFmtId="0" fontId="0" fillId="3" borderId="0" xfId="0" applyFill="1" applyBorder="1"/>
    <xf numFmtId="9" fontId="28" fillId="0" borderId="55" xfId="0" applyNumberFormat="1" applyFont="1" applyFill="1" applyBorder="1" applyAlignment="1"/>
    <xf numFmtId="1" fontId="0" fillId="0" borderId="55" xfId="0" applyNumberFormat="1" applyFont="1" applyBorder="1"/>
    <xf numFmtId="3" fontId="0" fillId="0" borderId="3" xfId="0" applyNumberFormat="1" applyFont="1" applyBorder="1"/>
    <xf numFmtId="9" fontId="28" fillId="0" borderId="3" xfId="0" applyNumberFormat="1" applyFont="1" applyFill="1" applyBorder="1" applyAlignment="1"/>
    <xf numFmtId="10" fontId="8" fillId="3" borderId="0" xfId="0" applyNumberFormat="1" applyFont="1" applyFill="1" applyBorder="1" applyAlignment="1">
      <alignment horizontal="right"/>
    </xf>
    <xf numFmtId="0" fontId="4" fillId="3" borderId="0" xfId="0" applyFont="1" applyFill="1"/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24" fillId="3" borderId="0" xfId="0" applyFont="1" applyFill="1" applyBorder="1" applyAlignment="1">
      <alignment horizontal="center" wrapText="1"/>
    </xf>
    <xf numFmtId="0" fontId="25" fillId="0" borderId="5" xfId="0" applyFont="1" applyBorder="1" applyAlignment="1">
      <alignment horizontal="center" wrapText="1"/>
    </xf>
    <xf numFmtId="0" fontId="8" fillId="3" borderId="5" xfId="0" applyFont="1" applyFill="1" applyBorder="1" applyAlignment="1">
      <alignment wrapText="1"/>
    </xf>
    <xf numFmtId="166" fontId="24" fillId="3" borderId="5" xfId="0" applyNumberFormat="1" applyFont="1" applyFill="1" applyBorder="1" applyAlignment="1">
      <alignment horizontal="right"/>
    </xf>
    <xf numFmtId="164" fontId="8" fillId="3" borderId="5" xfId="0" applyNumberFormat="1" applyFont="1" applyFill="1" applyBorder="1" applyAlignment="1">
      <alignment horizontal="right"/>
    </xf>
    <xf numFmtId="10" fontId="8" fillId="3" borderId="5" xfId="0" applyNumberFormat="1" applyFont="1" applyFill="1" applyBorder="1" applyAlignment="1">
      <alignment horizontal="right"/>
    </xf>
    <xf numFmtId="3" fontId="24" fillId="3" borderId="5" xfId="0" applyNumberFormat="1" applyFont="1" applyFill="1" applyBorder="1" applyAlignment="1">
      <alignment horizontal="right"/>
    </xf>
    <xf numFmtId="3" fontId="4" fillId="3" borderId="23" xfId="0" applyNumberFormat="1" applyFont="1" applyFill="1" applyBorder="1" applyAlignment="1">
      <alignment horizontal="right"/>
    </xf>
    <xf numFmtId="3" fontId="24" fillId="3" borderId="5" xfId="0" applyNumberFormat="1" applyFont="1" applyFill="1" applyBorder="1" applyAlignment="1">
      <alignment wrapText="1"/>
    </xf>
    <xf numFmtId="3" fontId="8" fillId="3" borderId="5" xfId="0" applyNumberFormat="1" applyFont="1" applyFill="1" applyBorder="1" applyAlignment="1">
      <alignment wrapText="1"/>
    </xf>
    <xf numFmtId="3" fontId="24" fillId="3" borderId="5" xfId="0" applyNumberFormat="1" applyFont="1" applyFill="1" applyBorder="1" applyAlignment="1">
      <alignment horizontal="right" wrapText="1"/>
    </xf>
    <xf numFmtId="166" fontId="4" fillId="3" borderId="5" xfId="0" applyNumberFormat="1" applyFont="1" applyFill="1" applyBorder="1" applyAlignment="1">
      <alignment wrapText="1"/>
    </xf>
    <xf numFmtId="166" fontId="0" fillId="3" borderId="5" xfId="0" applyNumberFormat="1" applyFont="1" applyFill="1" applyBorder="1" applyAlignment="1">
      <alignment wrapText="1"/>
    </xf>
    <xf numFmtId="3" fontId="4" fillId="3" borderId="5" xfId="0" applyNumberFormat="1" applyFont="1" applyFill="1" applyBorder="1" applyAlignment="1">
      <alignment horizontal="right"/>
    </xf>
    <xf numFmtId="3" fontId="55" fillId="4" borderId="5" xfId="55" applyNumberFormat="1" applyFont="1" applyFill="1" applyBorder="1" applyAlignment="1">
      <alignment horizontal="right"/>
    </xf>
    <xf numFmtId="164" fontId="0" fillId="3" borderId="3" xfId="0" applyNumberFormat="1" applyFont="1" applyFill="1" applyBorder="1" applyAlignment="1">
      <alignment horizontal="left"/>
    </xf>
    <xf numFmtId="0" fontId="18" fillId="3" borderId="5" xfId="0" applyFont="1" applyFill="1" applyBorder="1" applyAlignment="1">
      <alignment horizontal="left"/>
    </xf>
    <xf numFmtId="0" fontId="8" fillId="3" borderId="55" xfId="0" applyFont="1" applyFill="1" applyBorder="1" applyAlignment="1">
      <alignment wrapText="1"/>
    </xf>
    <xf numFmtId="0" fontId="8" fillId="3" borderId="3" xfId="0" applyFont="1" applyFill="1" applyBorder="1" applyAlignment="1">
      <alignment wrapText="1"/>
    </xf>
    <xf numFmtId="0" fontId="24" fillId="3" borderId="5" xfId="0" applyFont="1" applyFill="1" applyBorder="1" applyAlignment="1">
      <alignment horizontal="center" wrapText="1"/>
    </xf>
    <xf numFmtId="3" fontId="24" fillId="3" borderId="5" xfId="0" applyNumberFormat="1" applyFont="1" applyFill="1" applyBorder="1" applyAlignment="1">
      <alignment horizontal="center" wrapText="1"/>
    </xf>
    <xf numFmtId="3" fontId="24" fillId="3" borderId="1" xfId="0" applyNumberFormat="1" applyFont="1" applyFill="1" applyBorder="1" applyAlignment="1">
      <alignment horizontal="center" wrapText="1"/>
    </xf>
    <xf numFmtId="3" fontId="30" fillId="3" borderId="29" xfId="3" applyNumberFormat="1" applyFont="1" applyFill="1" applyBorder="1" applyAlignment="1">
      <alignment horizontal="center" vertical="center" wrapText="1"/>
    </xf>
    <xf numFmtId="3" fontId="61" fillId="3" borderId="40" xfId="3" applyNumberFormat="1" applyFont="1" applyFill="1" applyBorder="1" applyAlignment="1">
      <alignment vertical="center"/>
    </xf>
    <xf numFmtId="3" fontId="61" fillId="3" borderId="40" xfId="3" applyNumberFormat="1" applyFont="1" applyFill="1" applyBorder="1" applyAlignment="1">
      <alignment horizontal="center" vertical="center"/>
    </xf>
    <xf numFmtId="3" fontId="30" fillId="3" borderId="40" xfId="3" applyNumberFormat="1" applyFont="1" applyFill="1" applyBorder="1"/>
    <xf numFmtId="3" fontId="60" fillId="3" borderId="40" xfId="3" applyNumberFormat="1" applyFont="1" applyFill="1" applyBorder="1" applyAlignment="1">
      <alignment horizontal="center" vertical="center"/>
    </xf>
    <xf numFmtId="3" fontId="20" fillId="3" borderId="40" xfId="3" applyNumberFormat="1" applyFont="1" applyFill="1" applyBorder="1" applyAlignment="1">
      <alignment horizontal="center" vertical="center" wrapText="1"/>
    </xf>
    <xf numFmtId="3" fontId="30" fillId="3" borderId="40" xfId="3" applyNumberFormat="1" applyFont="1" applyFill="1" applyBorder="1" applyAlignment="1">
      <alignment horizontal="center" vertical="center" wrapText="1"/>
    </xf>
    <xf numFmtId="3" fontId="30" fillId="3" borderId="40" xfId="3" applyNumberFormat="1" applyFont="1" applyFill="1" applyBorder="1" applyAlignment="1">
      <alignment horizontal="center"/>
    </xf>
    <xf numFmtId="3" fontId="30" fillId="3" borderId="40" xfId="3" applyNumberFormat="1" applyFont="1" applyFill="1" applyBorder="1" applyAlignment="1">
      <alignment horizontal="center" vertical="center"/>
    </xf>
    <xf numFmtId="3" fontId="30" fillId="3" borderId="40" xfId="3" applyNumberFormat="1" applyFont="1" applyFill="1" applyBorder="1" applyAlignment="1">
      <alignment horizontal="center" wrapText="1"/>
    </xf>
    <xf numFmtId="3" fontId="23" fillId="3" borderId="40" xfId="3" applyNumberFormat="1" applyFont="1" applyFill="1" applyBorder="1"/>
    <xf numFmtId="3" fontId="20" fillId="3" borderId="40" xfId="3" applyNumberFormat="1" applyFont="1" applyFill="1" applyBorder="1" applyAlignment="1">
      <alignment horizontal="center"/>
    </xf>
    <xf numFmtId="3" fontId="23" fillId="3" borderId="40" xfId="3" applyNumberFormat="1" applyFont="1" applyFill="1" applyBorder="1" applyAlignment="1">
      <alignment horizontal="center"/>
    </xf>
    <xf numFmtId="3" fontId="20" fillId="3" borderId="40" xfId="3" applyNumberFormat="1" applyFont="1" applyFill="1" applyBorder="1"/>
    <xf numFmtId="0" fontId="23" fillId="3" borderId="40" xfId="2" applyFont="1" applyFill="1" applyBorder="1"/>
    <xf numFmtId="3" fontId="65" fillId="3" borderId="40" xfId="3" applyNumberFormat="1" applyFont="1" applyFill="1" applyBorder="1"/>
    <xf numFmtId="3" fontId="65" fillId="3" borderId="40" xfId="3" applyNumberFormat="1" applyFont="1" applyFill="1" applyBorder="1" applyAlignment="1">
      <alignment horizontal="center"/>
    </xf>
    <xf numFmtId="3" fontId="67" fillId="4" borderId="40" xfId="0" applyNumberFormat="1" applyFont="1" applyFill="1" applyBorder="1" applyAlignment="1">
      <alignment horizontal="center" vertical="center" wrapText="1"/>
    </xf>
    <xf numFmtId="3" fontId="66" fillId="3" borderId="40" xfId="0" applyNumberFormat="1" applyFont="1" applyFill="1" applyBorder="1" applyAlignment="1">
      <alignment vertical="center" wrapText="1"/>
    </xf>
    <xf numFmtId="3" fontId="67" fillId="3" borderId="40" xfId="0" applyNumberFormat="1" applyFont="1" applyFill="1" applyBorder="1" applyAlignment="1" applyProtection="1">
      <alignment vertical="center"/>
      <protection locked="0"/>
    </xf>
    <xf numFmtId="164" fontId="52" fillId="3" borderId="40" xfId="0" applyNumberFormat="1" applyFont="1" applyFill="1" applyBorder="1"/>
    <xf numFmtId="0" fontId="52" fillId="3" borderId="40" xfId="0" applyFont="1" applyFill="1" applyBorder="1"/>
    <xf numFmtId="164" fontId="0" fillId="3" borderId="40" xfId="0" applyNumberFormat="1" applyFill="1" applyBorder="1"/>
    <xf numFmtId="0" fontId="2" fillId="0" borderId="5" xfId="67" applyFont="1" applyBorder="1"/>
    <xf numFmtId="0" fontId="2" fillId="0" borderId="5" xfId="67" applyFont="1" applyBorder="1" applyAlignment="1">
      <alignment wrapText="1"/>
    </xf>
    <xf numFmtId="2" fontId="2" fillId="0" borderId="5" xfId="67" applyNumberFormat="1" applyFont="1" applyBorder="1" applyAlignment="1">
      <alignment wrapText="1"/>
    </xf>
    <xf numFmtId="3" fontId="2" fillId="0" borderId="5" xfId="67" applyNumberFormat="1" applyFont="1" applyBorder="1"/>
    <xf numFmtId="2" fontId="17" fillId="0" borderId="5" xfId="67" applyNumberFormat="1" applyBorder="1"/>
    <xf numFmtId="0" fontId="19" fillId="0" borderId="5" xfId="0" applyFont="1" applyBorder="1"/>
    <xf numFmtId="3" fontId="21" fillId="0" borderId="5" xfId="67" applyNumberFormat="1" applyFont="1" applyBorder="1"/>
    <xf numFmtId="0" fontId="2" fillId="3" borderId="40" xfId="67" applyFont="1" applyFill="1" applyBorder="1"/>
    <xf numFmtId="0" fontId="2" fillId="40" borderId="40" xfId="67" applyFont="1" applyFill="1" applyBorder="1"/>
    <xf numFmtId="0" fontId="2" fillId="3" borderId="40" xfId="67" applyFont="1" applyFill="1" applyBorder="1" applyAlignment="1">
      <alignment wrapText="1"/>
    </xf>
    <xf numFmtId="2" fontId="2" fillId="3" borderId="40" xfId="67" applyNumberFormat="1" applyFont="1" applyFill="1" applyBorder="1" applyAlignment="1">
      <alignment wrapText="1"/>
    </xf>
    <xf numFmtId="0" fontId="17" fillId="3" borderId="40" xfId="67" applyFont="1" applyFill="1" applyBorder="1" applyAlignment="1">
      <alignment wrapText="1"/>
    </xf>
    <xf numFmtId="3" fontId="2" fillId="3" borderId="40" xfId="67" applyNumberFormat="1" applyFont="1" applyFill="1" applyBorder="1"/>
    <xf numFmtId="2" fontId="17" fillId="3" borderId="40" xfId="67" applyNumberFormat="1" applyFill="1" applyBorder="1"/>
    <xf numFmtId="4" fontId="2" fillId="3" borderId="40" xfId="67" applyNumberFormat="1" applyFont="1" applyFill="1" applyBorder="1"/>
    <xf numFmtId="0" fontId="21" fillId="3" borderId="40" xfId="67" applyFont="1" applyFill="1" applyBorder="1"/>
    <xf numFmtId="3" fontId="21" fillId="3" borderId="40" xfId="67" applyNumberFormat="1" applyFont="1" applyFill="1" applyBorder="1"/>
    <xf numFmtId="2" fontId="10" fillId="3" borderId="40" xfId="67" applyNumberFormat="1" applyFont="1" applyFill="1" applyBorder="1"/>
    <xf numFmtId="2" fontId="17" fillId="3" borderId="40" xfId="67" applyNumberFormat="1" applyFill="1" applyBorder="1" applyAlignment="1">
      <alignment wrapText="1"/>
    </xf>
    <xf numFmtId="0" fontId="2" fillId="3" borderId="40" xfId="2" applyFill="1" applyBorder="1"/>
    <xf numFmtId="3" fontId="17" fillId="3" borderId="40" xfId="67" applyNumberFormat="1" applyFill="1" applyBorder="1"/>
    <xf numFmtId="3" fontId="10" fillId="3" borderId="40" xfId="67" applyNumberFormat="1" applyFont="1" applyFill="1" applyBorder="1"/>
    <xf numFmtId="10" fontId="0" fillId="3" borderId="40" xfId="0" applyNumberFormat="1" applyFill="1" applyBorder="1"/>
    <xf numFmtId="0" fontId="27" fillId="0" borderId="0" xfId="0" applyFont="1" applyAlignment="1">
      <alignment readingOrder="1"/>
    </xf>
    <xf numFmtId="0" fontId="26" fillId="0" borderId="0" xfId="0" applyFont="1" applyAlignment="1">
      <alignment readingOrder="1"/>
    </xf>
    <xf numFmtId="3" fontId="30" fillId="3" borderId="38" xfId="3" applyNumberFormat="1" applyFont="1" applyFill="1" applyBorder="1" applyAlignment="1">
      <alignment horizontal="center" vertical="center" wrapText="1"/>
    </xf>
    <xf numFmtId="3" fontId="22" fillId="3" borderId="31" xfId="3" applyNumberFormat="1" applyFont="1" applyFill="1" applyBorder="1" applyAlignment="1">
      <alignment horizontal="center" vertical="center"/>
    </xf>
    <xf numFmtId="3" fontId="22" fillId="3" borderId="54" xfId="3" applyNumberFormat="1" applyFont="1" applyFill="1" applyBorder="1" applyAlignment="1">
      <alignment horizontal="center" vertical="center"/>
    </xf>
    <xf numFmtId="3" fontId="22" fillId="3" borderId="32" xfId="3" applyNumberFormat="1" applyFont="1" applyFill="1" applyBorder="1" applyAlignment="1">
      <alignment horizontal="center" vertical="center"/>
    </xf>
    <xf numFmtId="3" fontId="62" fillId="0" borderId="36" xfId="3" applyNumberFormat="1" applyFont="1" applyBorder="1"/>
    <xf numFmtId="0" fontId="68" fillId="0" borderId="0" xfId="0" applyFont="1" applyAlignment="1">
      <alignment horizontal="left"/>
    </xf>
    <xf numFmtId="0" fontId="0" fillId="0" borderId="61" xfId="0" applyBorder="1"/>
    <xf numFmtId="10" fontId="0" fillId="0" borderId="61" xfId="0" applyNumberFormat="1" applyBorder="1"/>
    <xf numFmtId="1" fontId="0" fillId="0" borderId="40" xfId="0" applyNumberFormat="1" applyBorder="1"/>
    <xf numFmtId="0" fontId="0" fillId="0" borderId="62" xfId="0" applyBorder="1"/>
    <xf numFmtId="0" fontId="0" fillId="3" borderId="25" xfId="0" applyFill="1" applyBorder="1"/>
    <xf numFmtId="0" fontId="0" fillId="3" borderId="63" xfId="0" applyFill="1" applyBorder="1"/>
    <xf numFmtId="0" fontId="0" fillId="3" borderId="42" xfId="0" applyFill="1" applyBorder="1"/>
    <xf numFmtId="3" fontId="63" fillId="0" borderId="44" xfId="3" applyNumberFormat="1" applyFont="1" applyBorder="1" applyAlignment="1">
      <alignment horizontal="center"/>
    </xf>
    <xf numFmtId="0" fontId="0" fillId="0" borderId="49" xfId="0" applyBorder="1"/>
    <xf numFmtId="3" fontId="63" fillId="0" borderId="49" xfId="3" applyNumberFormat="1" applyFont="1" applyBorder="1" applyAlignment="1">
      <alignment horizontal="center"/>
    </xf>
    <xf numFmtId="3" fontId="35" fillId="3" borderId="40" xfId="0" applyNumberFormat="1" applyFont="1" applyFill="1" applyBorder="1" applyProtection="1">
      <protection locked="0"/>
    </xf>
    <xf numFmtId="3" fontId="23" fillId="4" borderId="40" xfId="0" applyNumberFormat="1" applyFont="1" applyFill="1" applyBorder="1" applyAlignment="1">
      <alignment horizontal="right"/>
    </xf>
    <xf numFmtId="3" fontId="20" fillId="4" borderId="40" xfId="0" applyNumberFormat="1" applyFont="1" applyFill="1" applyBorder="1" applyAlignment="1">
      <alignment horizontal="right"/>
    </xf>
    <xf numFmtId="3" fontId="5" fillId="3" borderId="40" xfId="0" applyNumberFormat="1" applyFont="1" applyFill="1" applyBorder="1" applyAlignment="1"/>
    <xf numFmtId="3" fontId="20" fillId="3" borderId="40" xfId="0" applyNumberFormat="1" applyFont="1" applyFill="1" applyBorder="1" applyAlignment="1" applyProtection="1">
      <alignment horizontal="right"/>
      <protection locked="0"/>
    </xf>
    <xf numFmtId="3" fontId="36" fillId="3" borderId="40" xfId="0" applyNumberFormat="1" applyFont="1" applyFill="1" applyBorder="1" applyAlignment="1" applyProtection="1">
      <alignment horizontal="right"/>
      <protection locked="0"/>
    </xf>
    <xf numFmtId="3" fontId="5" fillId="3" borderId="40" xfId="0" applyNumberFormat="1" applyFont="1" applyFill="1" applyBorder="1" applyAlignment="1" applyProtection="1">
      <alignment horizontal="right"/>
      <protection locked="0"/>
    </xf>
    <xf numFmtId="3" fontId="35" fillId="3" borderId="40" xfId="0" applyNumberFormat="1" applyFont="1" applyFill="1" applyBorder="1" applyAlignment="1" applyProtection="1">
      <alignment horizontal="center" vertical="center"/>
      <protection locked="0"/>
    </xf>
    <xf numFmtId="3" fontId="20" fillId="4" borderId="40" xfId="0" applyNumberFormat="1" applyFont="1" applyFill="1" applyBorder="1" applyAlignment="1">
      <alignment horizontal="center" vertical="center" wrapText="1"/>
    </xf>
    <xf numFmtId="164" fontId="0" fillId="0" borderId="40" xfId="0" applyNumberFormat="1" applyBorder="1"/>
    <xf numFmtId="3" fontId="33" fillId="0" borderId="40" xfId="0" applyNumberFormat="1" applyFont="1" applyBorder="1" applyAlignment="1" applyProtection="1">
      <alignment horizontal="center"/>
      <protection locked="0"/>
    </xf>
    <xf numFmtId="3" fontId="30" fillId="3" borderId="40" xfId="0" applyNumberFormat="1" applyFont="1" applyFill="1" applyBorder="1" applyAlignment="1" applyProtection="1">
      <alignment horizontal="center"/>
      <protection locked="0"/>
    </xf>
    <xf numFmtId="3" fontId="30" fillId="37" borderId="40" xfId="0" applyNumberFormat="1" applyFont="1" applyFill="1" applyBorder="1" applyAlignment="1" applyProtection="1">
      <alignment horizontal="center"/>
      <protection locked="0"/>
    </xf>
    <xf numFmtId="3" fontId="34" fillId="37" borderId="40" xfId="0" applyNumberFormat="1" applyFont="1" applyFill="1" applyBorder="1" applyAlignment="1" applyProtection="1">
      <alignment horizontal="center" vertical="center"/>
      <protection locked="0"/>
    </xf>
    <xf numFmtId="3" fontId="33" fillId="38" borderId="40" xfId="0" applyNumberFormat="1" applyFont="1" applyFill="1" applyBorder="1" applyAlignment="1" applyProtection="1">
      <alignment horizontal="center" vertical="center" wrapText="1"/>
      <protection locked="0"/>
    </xf>
    <xf numFmtId="3" fontId="33" fillId="38" borderId="40" xfId="0" applyNumberFormat="1" applyFont="1" applyFill="1" applyBorder="1" applyAlignment="1" applyProtection="1">
      <alignment vertical="center" wrapText="1"/>
      <protection locked="0"/>
    </xf>
    <xf numFmtId="3" fontId="30" fillId="38" borderId="40" xfId="0" applyNumberFormat="1" applyFont="1" applyFill="1" applyBorder="1" applyProtection="1">
      <protection locked="0"/>
    </xf>
    <xf numFmtId="3" fontId="30" fillId="37" borderId="40" xfId="0" applyNumberFormat="1" applyFont="1" applyFill="1" applyBorder="1" applyProtection="1">
      <protection locked="0"/>
    </xf>
    <xf numFmtId="3" fontId="33" fillId="38" borderId="40" xfId="0" applyNumberFormat="1" applyFont="1" applyFill="1" applyBorder="1" applyAlignment="1" applyProtection="1">
      <alignment vertical="center"/>
      <protection locked="0"/>
    </xf>
    <xf numFmtId="3" fontId="30" fillId="4" borderId="40" xfId="0" applyNumberFormat="1" applyFont="1" applyFill="1" applyBorder="1" applyAlignment="1" applyProtection="1">
      <alignment horizontal="center" vertical="center"/>
      <protection locked="0"/>
    </xf>
    <xf numFmtId="3" fontId="30" fillId="3" borderId="40" xfId="0" applyNumberFormat="1" applyFont="1" applyFill="1" applyBorder="1" applyAlignment="1" applyProtection="1">
      <alignment horizontal="center" vertical="center"/>
      <protection locked="0"/>
    </xf>
    <xf numFmtId="3" fontId="33" fillId="38" borderId="40" xfId="0" applyNumberFormat="1" applyFont="1" applyFill="1" applyBorder="1" applyAlignment="1" applyProtection="1">
      <alignment horizontal="center" vertical="center"/>
      <protection locked="0"/>
    </xf>
    <xf numFmtId="3" fontId="30" fillId="4" borderId="40" xfId="0" applyNumberFormat="1" applyFont="1" applyFill="1" applyBorder="1" applyAlignment="1" applyProtection="1">
      <alignment horizontal="center"/>
      <protection locked="0"/>
    </xf>
    <xf numFmtId="3" fontId="30" fillId="38" borderId="40" xfId="0" applyNumberFormat="1" applyFont="1" applyFill="1" applyBorder="1" applyAlignment="1" applyProtection="1">
      <alignment horizontal="center" vertical="center" wrapText="1"/>
      <protection locked="0"/>
    </xf>
    <xf numFmtId="3" fontId="34" fillId="4" borderId="40" xfId="0" applyNumberFormat="1" applyFont="1" applyFill="1" applyBorder="1" applyAlignment="1" applyProtection="1">
      <alignment horizontal="center"/>
      <protection locked="0"/>
    </xf>
    <xf numFmtId="3" fontId="34" fillId="3" borderId="40" xfId="0" applyNumberFormat="1" applyFont="1" applyFill="1" applyBorder="1" applyAlignment="1" applyProtection="1">
      <alignment horizontal="center"/>
      <protection locked="0"/>
    </xf>
    <xf numFmtId="3" fontId="30" fillId="38" borderId="40" xfId="0" applyNumberFormat="1" applyFont="1" applyFill="1" applyBorder="1" applyAlignment="1" applyProtection="1">
      <alignment horizontal="center"/>
      <protection locked="0"/>
    </xf>
    <xf numFmtId="3" fontId="34" fillId="38" borderId="40" xfId="0" applyNumberFormat="1" applyFont="1" applyFill="1" applyBorder="1" applyAlignment="1" applyProtection="1">
      <alignment horizontal="center"/>
      <protection locked="0"/>
    </xf>
    <xf numFmtId="3" fontId="5" fillId="3" borderId="40" xfId="0" applyNumberFormat="1" applyFont="1" applyFill="1" applyBorder="1" applyAlignment="1" applyProtection="1">
      <alignment horizontal="center"/>
      <protection locked="0"/>
    </xf>
    <xf numFmtId="3" fontId="20" fillId="3" borderId="40" xfId="0" applyNumberFormat="1" applyFont="1" applyFill="1" applyBorder="1" applyAlignment="1" applyProtection="1">
      <alignment horizontal="center"/>
      <protection locked="0"/>
    </xf>
    <xf numFmtId="3" fontId="30" fillId="3" borderId="40" xfId="0" applyNumberFormat="1" applyFont="1" applyFill="1" applyBorder="1" applyProtection="1">
      <protection locked="0"/>
    </xf>
    <xf numFmtId="3" fontId="69" fillId="3" borderId="40" xfId="0" applyNumberFormat="1" applyFont="1" applyFill="1" applyBorder="1" applyProtection="1">
      <protection locked="0"/>
    </xf>
    <xf numFmtId="0" fontId="0" fillId="0" borderId="44" xfId="0" applyBorder="1"/>
    <xf numFmtId="3" fontId="63" fillId="0" borderId="64" xfId="3" applyNumberFormat="1" applyFont="1" applyBorder="1"/>
    <xf numFmtId="3" fontId="35" fillId="3" borderId="52" xfId="0" applyNumberFormat="1" applyFont="1" applyFill="1" applyBorder="1" applyProtection="1">
      <protection locked="0"/>
    </xf>
    <xf numFmtId="0" fontId="0" fillId="0" borderId="48" xfId="0" applyBorder="1"/>
    <xf numFmtId="3" fontId="63" fillId="0" borderId="48" xfId="3" applyNumberFormat="1" applyFont="1" applyBorder="1" applyAlignment="1">
      <alignment horizontal="center"/>
    </xf>
    <xf numFmtId="3" fontId="62" fillId="0" borderId="65" xfId="3" applyNumberFormat="1" applyFont="1" applyBorder="1" applyAlignment="1">
      <alignment horizontal="center"/>
    </xf>
    <xf numFmtId="3" fontId="63" fillId="0" borderId="67" xfId="3" applyNumberFormat="1" applyFont="1" applyBorder="1" applyAlignment="1">
      <alignment horizontal="center"/>
    </xf>
    <xf numFmtId="0" fontId="0" fillId="0" borderId="67" xfId="0" applyBorder="1"/>
    <xf numFmtId="3" fontId="22" fillId="0" borderId="68" xfId="3" applyNumberFormat="1" applyFont="1" applyFill="1" applyBorder="1" applyAlignment="1">
      <alignment horizontal="center"/>
    </xf>
    <xf numFmtId="164" fontId="22" fillId="0" borderId="6" xfId="0" applyNumberFormat="1" applyFont="1" applyBorder="1" applyAlignment="1" applyProtection="1">
      <alignment horizontal="center"/>
    </xf>
    <xf numFmtId="164" fontId="22" fillId="0" borderId="9" xfId="0" applyNumberFormat="1" applyFont="1" applyBorder="1" applyAlignment="1" applyProtection="1">
      <alignment horizontal="center"/>
    </xf>
    <xf numFmtId="164" fontId="22" fillId="0" borderId="66" xfId="0" applyNumberFormat="1" applyFont="1" applyBorder="1" applyAlignment="1" applyProtection="1">
      <alignment horizontal="center"/>
    </xf>
    <xf numFmtId="166" fontId="0" fillId="3" borderId="40" xfId="0" applyNumberFormat="1" applyFill="1" applyBorder="1"/>
    <xf numFmtId="0" fontId="68" fillId="0" borderId="0" xfId="0" applyFont="1"/>
    <xf numFmtId="0" fontId="8" fillId="3" borderId="5" xfId="0" applyFont="1" applyFill="1" applyBorder="1" applyAlignment="1">
      <alignment vertical="center" wrapText="1"/>
    </xf>
    <xf numFmtId="0" fontId="0" fillId="0" borderId="5" xfId="0" applyFont="1" applyBorder="1" applyAlignment="1"/>
    <xf numFmtId="0" fontId="11" fillId="0" borderId="5" xfId="0" applyFont="1" applyBorder="1" applyAlignment="1"/>
    <xf numFmtId="0" fontId="4" fillId="0" borderId="5" xfId="0" applyFont="1" applyBorder="1" applyAlignment="1"/>
    <xf numFmtId="0" fontId="0" fillId="0" borderId="5" xfId="0" applyBorder="1" applyAlignment="1"/>
    <xf numFmtId="0" fontId="0" fillId="3" borderId="5" xfId="0" applyFill="1" applyBorder="1" applyAlignment="1"/>
    <xf numFmtId="0" fontId="0" fillId="3" borderId="5" xfId="0" applyFont="1" applyFill="1" applyBorder="1" applyAlignment="1"/>
    <xf numFmtId="164" fontId="0" fillId="3" borderId="5" xfId="0" applyNumberFormat="1" applyFont="1" applyFill="1" applyBorder="1" applyAlignment="1"/>
    <xf numFmtId="0" fontId="11" fillId="3" borderId="0" xfId="0" applyFont="1" applyFill="1" applyAlignment="1"/>
    <xf numFmtId="167" fontId="4" fillId="3" borderId="5" xfId="0" applyNumberFormat="1" applyFont="1" applyFill="1" applyBorder="1" applyAlignment="1"/>
    <xf numFmtId="0" fontId="55" fillId="3" borderId="5" xfId="55" applyFont="1" applyFill="1" applyBorder="1" applyAlignment="1"/>
    <xf numFmtId="10" fontId="8" fillId="3" borderId="5" xfId="0" applyNumberFormat="1" applyFont="1" applyFill="1" applyBorder="1" applyAlignment="1"/>
    <xf numFmtId="0" fontId="4" fillId="3" borderId="5" xfId="0" applyFont="1" applyFill="1" applyBorder="1" applyAlignment="1"/>
    <xf numFmtId="10" fontId="0" fillId="3" borderId="5" xfId="0" applyNumberFormat="1" applyFont="1" applyFill="1" applyBorder="1" applyAlignment="1"/>
    <xf numFmtId="3" fontId="4" fillId="3" borderId="5" xfId="0" applyNumberFormat="1" applyFont="1" applyFill="1" applyBorder="1" applyAlignment="1"/>
    <xf numFmtId="0" fontId="4" fillId="3" borderId="0" xfId="0" applyFont="1" applyFill="1" applyAlignment="1"/>
    <xf numFmtId="164" fontId="0" fillId="3" borderId="59" xfId="0" applyNumberFormat="1" applyFont="1" applyFill="1" applyBorder="1" applyAlignment="1"/>
    <xf numFmtId="0" fontId="11" fillId="3" borderId="60" xfId="0" applyFont="1" applyFill="1" applyBorder="1" applyAlignment="1"/>
    <xf numFmtId="0" fontId="0" fillId="3" borderId="24" xfId="0" applyFill="1" applyBorder="1" applyAlignment="1">
      <alignment horizontal="right"/>
    </xf>
    <xf numFmtId="0" fontId="0" fillId="0" borderId="0" xfId="0" applyAlignment="1">
      <alignment horizontal="right"/>
    </xf>
    <xf numFmtId="1" fontId="11" fillId="0" borderId="24" xfId="0" applyNumberFormat="1" applyFont="1" applyBorder="1"/>
    <xf numFmtId="1" fontId="0" fillId="0" borderId="5" xfId="0" applyNumberFormat="1" applyBorder="1" applyAlignment="1">
      <alignment horizontal="right" wrapText="1"/>
    </xf>
    <xf numFmtId="164" fontId="0" fillId="3" borderId="5" xfId="0" applyNumberFormat="1" applyFont="1" applyFill="1" applyBorder="1"/>
    <xf numFmtId="167" fontId="4" fillId="3" borderId="5" xfId="0" applyNumberFormat="1" applyFont="1" applyFill="1" applyBorder="1"/>
    <xf numFmtId="0" fontId="0" fillId="3" borderId="40" xfId="0" applyFill="1" applyBorder="1" applyAlignment="1">
      <alignment horizontal="left"/>
    </xf>
    <xf numFmtId="3" fontId="55" fillId="3" borderId="5" xfId="55" applyNumberFormat="1" applyFont="1" applyFill="1" applyBorder="1"/>
    <xf numFmtId="3" fontId="55" fillId="39" borderId="5" xfId="55" applyNumberFormat="1" applyFont="1" applyFill="1" applyBorder="1"/>
    <xf numFmtId="0" fontId="55" fillId="3" borderId="5" xfId="55" applyFont="1" applyFill="1" applyBorder="1"/>
    <xf numFmtId="9" fontId="28" fillId="0" borderId="5" xfId="0" applyNumberFormat="1" applyFont="1" applyFill="1" applyBorder="1" applyAlignment="1"/>
    <xf numFmtId="0" fontId="0" fillId="0" borderId="0" xfId="0"/>
    <xf numFmtId="10" fontId="0" fillId="0" borderId="57" xfId="0" applyNumberFormat="1" applyBorder="1"/>
    <xf numFmtId="10" fontId="0" fillId="0" borderId="58" xfId="0" applyNumberFormat="1" applyBorder="1"/>
    <xf numFmtId="0" fontId="0" fillId="0" borderId="57" xfId="0" applyBorder="1" applyAlignment="1">
      <alignment horizontal="left"/>
    </xf>
    <xf numFmtId="0" fontId="0" fillId="3" borderId="40" xfId="0" applyFill="1" applyBorder="1"/>
    <xf numFmtId="0" fontId="0" fillId="0" borderId="2" xfId="0" applyBorder="1" applyAlignment="1">
      <alignment horizontal="left"/>
    </xf>
    <xf numFmtId="10" fontId="0" fillId="0" borderId="2" xfId="0" applyNumberFormat="1" applyBorder="1"/>
    <xf numFmtId="10" fontId="0" fillId="0" borderId="4" xfId="0" applyNumberFormat="1" applyBorder="1"/>
    <xf numFmtId="10" fontId="0" fillId="0" borderId="56" xfId="0" applyNumberFormat="1" applyBorder="1"/>
    <xf numFmtId="3" fontId="60" fillId="0" borderId="48" xfId="3" applyNumberFormat="1" applyFont="1" applyBorder="1"/>
    <xf numFmtId="3" fontId="20" fillId="0" borderId="48" xfId="3" applyNumberFormat="1" applyFont="1" applyBorder="1" applyAlignment="1">
      <alignment horizontal="center"/>
    </xf>
    <xf numFmtId="3" fontId="22" fillId="0" borderId="66" xfId="0" applyNumberFormat="1" applyFont="1" applyFill="1" applyBorder="1" applyAlignment="1" applyProtection="1">
      <alignment horizontal="center"/>
      <protection locked="0"/>
    </xf>
    <xf numFmtId="3" fontId="62" fillId="0" borderId="70" xfId="3" applyNumberFormat="1" applyFont="1" applyBorder="1" applyAlignment="1">
      <alignment horizontal="center"/>
    </xf>
    <xf numFmtId="3" fontId="22" fillId="3" borderId="69" xfId="3" applyNumberFormat="1" applyFont="1" applyFill="1" applyBorder="1" applyAlignment="1">
      <alignment horizontal="center"/>
    </xf>
    <xf numFmtId="0" fontId="0" fillId="0" borderId="59" xfId="0" applyBorder="1"/>
    <xf numFmtId="0" fontId="0" fillId="0" borderId="8" xfId="0" applyBorder="1"/>
    <xf numFmtId="0" fontId="0" fillId="0" borderId="5" xfId="0" applyBorder="1"/>
    <xf numFmtId="0" fontId="0" fillId="0" borderId="52" xfId="0" applyBorder="1"/>
    <xf numFmtId="1" fontId="0" fillId="0" borderId="52" xfId="0" applyNumberFormat="1" applyBorder="1"/>
    <xf numFmtId="0" fontId="0" fillId="0" borderId="55" xfId="0" applyBorder="1"/>
    <xf numFmtId="1" fontId="0" fillId="0" borderId="48" xfId="0" applyNumberFormat="1" applyBorder="1"/>
    <xf numFmtId="1" fontId="0" fillId="0" borderId="5" xfId="0" applyNumberFormat="1" applyBorder="1"/>
    <xf numFmtId="0" fontId="4" fillId="0" borderId="5" xfId="0" applyFont="1" applyBorder="1"/>
    <xf numFmtId="0" fontId="4" fillId="0" borderId="59" xfId="0" applyFont="1" applyBorder="1"/>
    <xf numFmtId="0" fontId="4" fillId="0" borderId="8" xfId="0" applyFont="1" applyBorder="1"/>
    <xf numFmtId="0" fontId="0" fillId="0" borderId="6" xfId="0" applyBorder="1"/>
    <xf numFmtId="10" fontId="0" fillId="0" borderId="12" xfId="0" applyNumberFormat="1" applyBorder="1"/>
    <xf numFmtId="10" fontId="0" fillId="0" borderId="13" xfId="0" applyNumberFormat="1" applyBorder="1"/>
    <xf numFmtId="10" fontId="0" fillId="0" borderId="59" xfId="0" applyNumberFormat="1" applyBorder="1"/>
    <xf numFmtId="10" fontId="0" fillId="0" borderId="8" xfId="0" applyNumberFormat="1" applyBorder="1"/>
    <xf numFmtId="0" fontId="0" fillId="0" borderId="60" xfId="0" applyBorder="1"/>
    <xf numFmtId="0" fontId="0" fillId="0" borderId="40" xfId="0" applyBorder="1" applyAlignment="1">
      <alignment horizontal="left"/>
    </xf>
    <xf numFmtId="10" fontId="0" fillId="0" borderId="40" xfId="0" applyNumberFormat="1" applyBorder="1"/>
    <xf numFmtId="0" fontId="0" fillId="0" borderId="40" xfId="0" applyBorder="1" applyAlignment="1">
      <alignment horizontal="left" indent="1"/>
    </xf>
    <xf numFmtId="0" fontId="0" fillId="0" borderId="53" xfId="0" applyBorder="1"/>
    <xf numFmtId="0" fontId="0" fillId="0" borderId="71" xfId="0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0" fillId="0" borderId="75" xfId="0" applyBorder="1"/>
    <xf numFmtId="3" fontId="0" fillId="0" borderId="75" xfId="0" applyNumberFormat="1" applyBorder="1"/>
    <xf numFmtId="3" fontId="0" fillId="0" borderId="76" xfId="0" applyNumberFormat="1" applyBorder="1"/>
    <xf numFmtId="0" fontId="0" fillId="0" borderId="40" xfId="0" applyNumberFormat="1" applyBorder="1"/>
    <xf numFmtId="0" fontId="0" fillId="0" borderId="42" xfId="0" applyBorder="1"/>
    <xf numFmtId="0" fontId="0" fillId="0" borderId="42" xfId="0" applyNumberFormat="1" applyBorder="1"/>
    <xf numFmtId="3" fontId="0" fillId="0" borderId="48" xfId="0" applyNumberFormat="1" applyBorder="1"/>
    <xf numFmtId="0" fontId="0" fillId="0" borderId="48" xfId="0" applyBorder="1" applyAlignment="1">
      <alignment horizontal="left"/>
    </xf>
    <xf numFmtId="3" fontId="0" fillId="0" borderId="55" xfId="0" applyNumberFormat="1" applyBorder="1"/>
    <xf numFmtId="3" fontId="0" fillId="0" borderId="6" xfId="0" applyNumberFormat="1" applyBorder="1"/>
    <xf numFmtId="3" fontId="0" fillId="0" borderId="60" xfId="0" applyNumberFormat="1" applyBorder="1"/>
    <xf numFmtId="10" fontId="0" fillId="3" borderId="42" xfId="0" applyNumberFormat="1" applyFill="1" applyBorder="1"/>
    <xf numFmtId="0" fontId="0" fillId="0" borderId="77" xfId="0" applyBorder="1" applyAlignment="1">
      <alignment horizontal="left"/>
    </xf>
    <xf numFmtId="0" fontId="0" fillId="0" borderId="78" xfId="0" applyBorder="1"/>
    <xf numFmtId="0" fontId="0" fillId="0" borderId="79" xfId="0" applyBorder="1"/>
    <xf numFmtId="0" fontId="0" fillId="0" borderId="59" xfId="0" applyBorder="1" applyAlignment="1">
      <alignment vertical="center"/>
    </xf>
    <xf numFmtId="10" fontId="0" fillId="0" borderId="77" xfId="0" applyNumberFormat="1" applyBorder="1"/>
    <xf numFmtId="0" fontId="0" fillId="0" borderId="40" xfId="0" applyBorder="1" applyAlignment="1">
      <alignment horizontal="left" indent="2"/>
    </xf>
    <xf numFmtId="3" fontId="11" fillId="3" borderId="40" xfId="0" applyNumberFormat="1" applyFont="1" applyFill="1" applyBorder="1"/>
    <xf numFmtId="0" fontId="14" fillId="0" borderId="40" xfId="0" applyFont="1" applyBorder="1"/>
    <xf numFmtId="174" fontId="0" fillId="0" borderId="5" xfId="0" applyNumberFormat="1" applyFont="1" applyBorder="1"/>
    <xf numFmtId="174" fontId="0" fillId="0" borderId="3" xfId="0" applyNumberFormat="1" applyFont="1" applyBorder="1"/>
    <xf numFmtId="174" fontId="8" fillId="0" borderId="5" xfId="0" applyNumberFormat="1" applyFont="1" applyFill="1" applyBorder="1" applyAlignment="1">
      <alignment horizontal="right"/>
    </xf>
    <xf numFmtId="174" fontId="8" fillId="0" borderId="5" xfId="0" applyNumberFormat="1" applyFont="1" applyBorder="1"/>
    <xf numFmtId="174" fontId="8" fillId="0" borderId="5" xfId="0" applyNumberFormat="1" applyFont="1" applyFill="1" applyBorder="1"/>
    <xf numFmtId="174" fontId="18" fillId="0" borderId="5" xfId="0" applyNumberFormat="1" applyFont="1" applyBorder="1" applyAlignment="1">
      <alignment horizontal="right"/>
    </xf>
    <xf numFmtId="174" fontId="0" fillId="3" borderId="3" xfId="0" applyNumberFormat="1" applyFont="1" applyFill="1" applyBorder="1"/>
    <xf numFmtId="174" fontId="0" fillId="0" borderId="55" xfId="0" applyNumberFormat="1" applyFont="1" applyBorder="1"/>
    <xf numFmtId="0" fontId="24" fillId="0" borderId="5" xfId="0" applyFont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 wrapText="1"/>
    </xf>
    <xf numFmtId="0" fontId="24" fillId="0" borderId="7" xfId="0" applyFont="1" applyFill="1" applyBorder="1" applyAlignment="1">
      <alignment horizontal="center" wrapText="1"/>
    </xf>
    <xf numFmtId="0" fontId="24" fillId="0" borderId="8" xfId="0" applyFont="1" applyFill="1" applyBorder="1" applyAlignment="1">
      <alignment horizontal="center" wrapText="1"/>
    </xf>
    <xf numFmtId="3" fontId="20" fillId="3" borderId="40" xfId="3" applyNumberFormat="1" applyFont="1" applyFill="1" applyBorder="1" applyAlignment="1">
      <alignment horizontal="center" vertical="center" wrapText="1"/>
    </xf>
    <xf numFmtId="3" fontId="31" fillId="0" borderId="40" xfId="0" applyNumberFormat="1" applyFont="1" applyBorder="1" applyAlignment="1" applyProtection="1">
      <alignment horizontal="center"/>
      <protection locked="0"/>
    </xf>
    <xf numFmtId="3" fontId="30" fillId="0" borderId="42" xfId="3" applyNumberFormat="1" applyFont="1" applyBorder="1" applyAlignment="1">
      <alignment horizontal="center" vertical="center" wrapText="1"/>
    </xf>
    <xf numFmtId="3" fontId="30" fillId="0" borderId="40" xfId="3" applyNumberFormat="1" applyFont="1" applyBorder="1" applyAlignment="1">
      <alignment horizontal="center" vertical="center" wrapText="1"/>
    </xf>
    <xf numFmtId="3" fontId="34" fillId="37" borderId="40" xfId="0" applyNumberFormat="1" applyFont="1" applyFill="1" applyBorder="1" applyAlignment="1" applyProtection="1">
      <alignment horizontal="center" vertical="center"/>
      <protection locked="0"/>
    </xf>
    <xf numFmtId="3" fontId="30" fillId="38" borderId="40" xfId="0" applyNumberFormat="1" applyFont="1" applyFill="1" applyBorder="1" applyAlignment="1" applyProtection="1">
      <alignment horizontal="center" vertical="center" wrapText="1"/>
      <protection locked="0"/>
    </xf>
    <xf numFmtId="3" fontId="33" fillId="38" borderId="40" xfId="0" applyNumberFormat="1" applyFont="1" applyFill="1" applyBorder="1" applyAlignment="1" applyProtection="1">
      <alignment horizontal="center" vertical="center" wrapText="1"/>
      <protection locked="0"/>
    </xf>
    <xf numFmtId="3" fontId="30" fillId="4" borderId="40" xfId="0" applyNumberFormat="1" applyFont="1" applyFill="1" applyBorder="1" applyAlignment="1" applyProtection="1">
      <alignment horizontal="center" vertical="center"/>
      <protection locked="0"/>
    </xf>
    <xf numFmtId="3" fontId="30" fillId="3" borderId="4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</cellXfs>
  <cellStyles count="72">
    <cellStyle name="20 % - Accent1" xfId="28" builtinId="30" customBuiltin="1"/>
    <cellStyle name="20 % - Accent2" xfId="32" builtinId="34" customBuiltin="1"/>
    <cellStyle name="20 % - Accent3" xfId="36" builtinId="38" customBuiltin="1"/>
    <cellStyle name="20 % - Accent4" xfId="40" builtinId="42" customBuiltin="1"/>
    <cellStyle name="20 % - Accent5" xfId="44" builtinId="46" customBuiltin="1"/>
    <cellStyle name="20 % - Accent6" xfId="48" builtinId="50" customBuiltin="1"/>
    <cellStyle name="40 % - Accent1" xfId="29" builtinId="31" customBuiltin="1"/>
    <cellStyle name="40 % - Accent2" xfId="33" builtinId="35" customBuiltin="1"/>
    <cellStyle name="40 % - Accent3" xfId="37" builtinId="39" customBuiltin="1"/>
    <cellStyle name="40 % - Accent4" xfId="41" builtinId="43" customBuiltin="1"/>
    <cellStyle name="40 % - Accent5" xfId="45" builtinId="47" customBuiltin="1"/>
    <cellStyle name="40 % - Accent6" xfId="49" builtinId="51" customBuiltin="1"/>
    <cellStyle name="60 % - Accent1" xfId="30" builtinId="32" customBuiltin="1"/>
    <cellStyle name="60 % - Accent2" xfId="34" builtinId="36" customBuiltin="1"/>
    <cellStyle name="60 % - Accent3" xfId="38" builtinId="40" customBuiltin="1"/>
    <cellStyle name="60 % - Accent4" xfId="42" builtinId="44" customBuiltin="1"/>
    <cellStyle name="60 % - Accent5" xfId="46" builtinId="48" customBuiltin="1"/>
    <cellStyle name="60 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Avertissement" xfId="23" builtinId="11" customBuiltin="1"/>
    <cellStyle name="Calcul" xfId="20" builtinId="22" customBuiltin="1"/>
    <cellStyle name="Cellule liée" xfId="21" builtinId="24" customBuiltin="1"/>
    <cellStyle name="Commentaire" xfId="24" builtinId="10" customBuiltin="1"/>
    <cellStyle name="Commentaire 2" xfId="65"/>
    <cellStyle name="En-tête" xfId="58"/>
    <cellStyle name="Entrée" xfId="18" builtinId="20" customBuiltin="1"/>
    <cellStyle name="Euro" xfId="53"/>
    <cellStyle name="Insatisfaisant" xfId="16" builtinId="27" customBuiltin="1"/>
    <cellStyle name="Lien hypertexte 2" xfId="66"/>
    <cellStyle name="Milliers" xfId="1" builtinId="3"/>
    <cellStyle name="Milliers 2" xfId="52"/>
    <cellStyle name="Milliers 3" xfId="54"/>
    <cellStyle name="Milliers 4" xfId="56"/>
    <cellStyle name="Milliers 5" xfId="63"/>
    <cellStyle name="Neutre" xfId="17" builtinId="28" customBuiltin="1"/>
    <cellStyle name="Normal" xfId="0" builtinId="0"/>
    <cellStyle name="Normal 2" xfId="2"/>
    <cellStyle name="Normal 2 2" xfId="3"/>
    <cellStyle name="Normal 3" xfId="8"/>
    <cellStyle name="Normal 4" xfId="9"/>
    <cellStyle name="Normal 5" xfId="51"/>
    <cellStyle name="Normal 6" xfId="55"/>
    <cellStyle name="Normal 7" xfId="62"/>
    <cellStyle name="Normal_Feuil1 2" xfId="4"/>
    <cellStyle name="Normal_Feuil3" xfId="5"/>
    <cellStyle name="Pilote de données - Résultat" xfId="68"/>
    <cellStyle name="Pilote de données - Valeur" xfId="69"/>
    <cellStyle name="Pourcentage" xfId="6" builtinId="5"/>
    <cellStyle name="Pourcentage 2" xfId="7"/>
    <cellStyle name="Pourcentage 3" xfId="64"/>
    <cellStyle name="Résultat" xfId="59"/>
    <cellStyle name="Résultat2" xfId="60"/>
    <cellStyle name="Satisfaisant" xfId="15" builtinId="26" customBuiltin="1"/>
    <cellStyle name="Sortie" xfId="19" builtinId="21" customBuiltin="1"/>
    <cellStyle name="Style 1" xfId="70"/>
    <cellStyle name="Texte explicatif" xfId="25" builtinId="53" customBuiltin="1"/>
    <cellStyle name="Texte explicatif 2" xfId="57"/>
    <cellStyle name="Texte explicatif 3" xfId="67"/>
    <cellStyle name="Titre" xfId="10" builtinId="15" customBuiltin="1"/>
    <cellStyle name="Titre 1" xfId="71"/>
    <cellStyle name="Titre 1" xfId="11" builtinId="16" customBuiltin="1"/>
    <cellStyle name="Titre 2" xfId="12" builtinId="17" customBuiltin="1"/>
    <cellStyle name="Titre 3" xfId="13" builtinId="18" customBuiltin="1"/>
    <cellStyle name="Titre 4" xfId="14" builtinId="19" customBuiltin="1"/>
    <cellStyle name="Titre1" xfId="61"/>
    <cellStyle name="Total" xfId="26" builtinId="25" customBuiltin="1"/>
    <cellStyle name="Vérification" xfId="22" builtinId="23" customBuiltin="1"/>
  </cellStyles>
  <dxfs count="0"/>
  <tableStyles count="0" defaultTableStyle="TableStyleMedium9" defaultPivotStyle="PivotStyleLight16"/>
  <colors>
    <mruColors>
      <color rgb="FFCC0099"/>
      <color rgb="FFCC00FF"/>
      <color rgb="FFFF99FF"/>
      <color rgb="FFFFCCFF"/>
      <color rgb="FFFF99CC"/>
      <color rgb="FF005A9E"/>
      <color rgb="FF1225B2"/>
      <color rgb="FF0070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27898032948528662"/>
          <c:y val="8.9025662457148297E-2"/>
          <c:w val="0.51349190288012569"/>
          <c:h val="0.82234356553460952"/>
        </c:manualLayout>
      </c:layout>
      <c:barChart>
        <c:barDir val="bar"/>
        <c:grouping val="stacked"/>
        <c:ser>
          <c:idx val="0"/>
          <c:order val="0"/>
          <c:tx>
            <c:v>AOP</c:v>
          </c:tx>
          <c:spPr>
            <a:solidFill>
              <a:schemeClr val="accent2">
                <a:lumMod val="75000"/>
              </a:schemeClr>
            </a:solidFill>
          </c:spPr>
          <c:cat>
            <c:strRef>
              <c:f>'Graphique 1 et 2'!$A$6:$A$24</c:f>
              <c:strCache>
                <c:ptCount val="19"/>
                <c:pt idx="0">
                  <c:v>Fruits et légumes</c:v>
                </c:pt>
                <c:pt idx="1">
                  <c:v>Céréales, farines, pains et viennoiseries</c:v>
                </c:pt>
                <c:pt idx="2">
                  <c:v>Porc</c:v>
                </c:pt>
                <c:pt idx="3">
                  <c:v>Bovins</c:v>
                </c:pt>
                <c:pt idx="4">
                  <c:v>Produits laitiers (total) </c:v>
                </c:pt>
                <c:pt idx="5">
                  <c:v>Œufs</c:v>
                </c:pt>
                <c:pt idx="6">
                  <c:v>Charcuteries - salaisons </c:v>
                </c:pt>
                <c:pt idx="7">
                  <c:v>Crèmes et beurres</c:v>
                </c:pt>
                <c:pt idx="8">
                  <c:v>Miels </c:v>
                </c:pt>
                <c:pt idx="9">
                  <c:v>Volailles </c:v>
                </c:pt>
                <c:pt idx="10">
                  <c:v>Ovins</c:v>
                </c:pt>
                <c:pt idx="11">
                  <c:v>Fromages</c:v>
                </c:pt>
                <c:pt idx="12">
                  <c:v>Huiles d'olive</c:v>
                </c:pt>
                <c:pt idx="13">
                  <c:v>Olives</c:v>
                </c:pt>
                <c:pt idx="14">
                  <c:v>Cidres</c:v>
                </c:pt>
                <c:pt idx="15">
                  <c:v>Produits de la pêche et de l'aquaculture</c:v>
                </c:pt>
                <c:pt idx="16">
                  <c:v>Boissons spiritueuses</c:v>
                </c:pt>
                <c:pt idx="17">
                  <c:v>Palmipèdes gras</c:v>
                </c:pt>
                <c:pt idx="18">
                  <c:v>Vins</c:v>
                </c:pt>
              </c:strCache>
            </c:strRef>
          </c:cat>
          <c:val>
            <c:numRef>
              <c:f>'Graphique 1 et 2'!$B$6:$B$24</c:f>
              <c:numCache>
                <c:formatCode>0.0%</c:formatCode>
                <c:ptCount val="19"/>
                <c:pt idx="0">
                  <c:v>4.6016517261526961E-3</c:v>
                </c:pt>
                <c:pt idx="1">
                  <c:v>4.7101301542532475E-6</c:v>
                </c:pt>
                <c:pt idx="2">
                  <c:v>7.1412743162207548E-4</c:v>
                </c:pt>
                <c:pt idx="3">
                  <c:v>1.1795302178908851E-3</c:v>
                </c:pt>
                <c:pt idx="4">
                  <c:v>2.6975027494515493E-2</c:v>
                </c:pt>
                <c:pt idx="5">
                  <c:v>0</c:v>
                </c:pt>
                <c:pt idx="6">
                  <c:v>2.1382636195271885E-4</c:v>
                </c:pt>
                <c:pt idx="7">
                  <c:v>4.5071770334928228E-2</c:v>
                </c:pt>
                <c:pt idx="8">
                  <c:v>1.5956467064169158E-2</c:v>
                </c:pt>
                <c:pt idx="9">
                  <c:v>1.0743942185064475E-3</c:v>
                </c:pt>
                <c:pt idx="10">
                  <c:v>8.9489714133048363E-4</c:v>
                </c:pt>
                <c:pt idx="11">
                  <c:v>0.10146462495794968</c:v>
                </c:pt>
                <c:pt idx="12">
                  <c:v>0.26924428822495605</c:v>
                </c:pt>
                <c:pt idx="13">
                  <c:v>0.31548387096774194</c:v>
                </c:pt>
                <c:pt idx="14">
                  <c:v>4.3941337913690889E-3</c:v>
                </c:pt>
                <c:pt idx="15">
                  <c:v>3.9212807744956057E-2</c:v>
                </c:pt>
                <c:pt idx="16">
                  <c:v>0.37799753376078976</c:v>
                </c:pt>
                <c:pt idx="17">
                  <c:v>0</c:v>
                </c:pt>
                <c:pt idx="18">
                  <c:v>0.59955036735440659</c:v>
                </c:pt>
              </c:numCache>
            </c:numRef>
          </c:val>
        </c:ser>
        <c:ser>
          <c:idx val="1"/>
          <c:order val="1"/>
          <c:tx>
            <c:v>IGP, IGP-LR et STG</c:v>
          </c:tx>
          <c:spPr>
            <a:solidFill>
              <a:schemeClr val="accent2">
                <a:lumMod val="40000"/>
                <a:lumOff val="60000"/>
                <a:alpha val="86000"/>
              </a:schemeClr>
            </a:solidFill>
          </c:spPr>
          <c:cat>
            <c:strRef>
              <c:f>'Graphique 1 et 2'!$A$6:$A$24</c:f>
              <c:strCache>
                <c:ptCount val="19"/>
                <c:pt idx="0">
                  <c:v>Fruits et légumes</c:v>
                </c:pt>
                <c:pt idx="1">
                  <c:v>Céréales, farines, pains et viennoiseries</c:v>
                </c:pt>
                <c:pt idx="2">
                  <c:v>Porc</c:v>
                </c:pt>
                <c:pt idx="3">
                  <c:v>Bovins</c:v>
                </c:pt>
                <c:pt idx="4">
                  <c:v>Produits laitiers (total) </c:v>
                </c:pt>
                <c:pt idx="5">
                  <c:v>Œufs</c:v>
                </c:pt>
                <c:pt idx="6">
                  <c:v>Charcuteries - salaisons </c:v>
                </c:pt>
                <c:pt idx="7">
                  <c:v>Crèmes et beurres</c:v>
                </c:pt>
                <c:pt idx="8">
                  <c:v>Miels </c:v>
                </c:pt>
                <c:pt idx="9">
                  <c:v>Volailles </c:v>
                </c:pt>
                <c:pt idx="10">
                  <c:v>Ovins</c:v>
                </c:pt>
                <c:pt idx="11">
                  <c:v>Fromages</c:v>
                </c:pt>
                <c:pt idx="12">
                  <c:v>Huiles d'olive</c:v>
                </c:pt>
                <c:pt idx="13">
                  <c:v>Olives</c:v>
                </c:pt>
                <c:pt idx="14">
                  <c:v>Cidres</c:v>
                </c:pt>
                <c:pt idx="15">
                  <c:v>Produits de la pêche et de l'aquaculture</c:v>
                </c:pt>
                <c:pt idx="16">
                  <c:v>Boissons spiritueuses</c:v>
                </c:pt>
                <c:pt idx="17">
                  <c:v>Palmipèdes gras</c:v>
                </c:pt>
                <c:pt idx="18">
                  <c:v>Vins</c:v>
                </c:pt>
              </c:strCache>
            </c:strRef>
          </c:cat>
          <c:val>
            <c:numRef>
              <c:f>'Graphique 1 et 2'!$C$6:$C$24</c:f>
              <c:numCache>
                <c:formatCode>0.0%</c:formatCode>
                <c:ptCount val="19"/>
                <c:pt idx="0">
                  <c:v>7.9735059960245481E-3</c:v>
                </c:pt>
                <c:pt idx="1">
                  <c:v>2.6513111736941341E-3</c:v>
                </c:pt>
                <c:pt idx="2">
                  <c:v>4.2935867067589832E-3</c:v>
                </c:pt>
                <c:pt idx="3">
                  <c:v>8.7931403957560543E-3</c:v>
                </c:pt>
                <c:pt idx="4">
                  <c:v>2.978793235485487E-3</c:v>
                </c:pt>
                <c:pt idx="5">
                  <c:v>4.6066300354571646E-3</c:v>
                </c:pt>
                <c:pt idx="6">
                  <c:v>2.6167945434973843E-2</c:v>
                </c:pt>
                <c:pt idx="7">
                  <c:v>1.5161122960742491E-3</c:v>
                </c:pt>
                <c:pt idx="8">
                  <c:v>5.904393067888096E-2</c:v>
                </c:pt>
                <c:pt idx="9">
                  <c:v>2.4440085618609368E-3</c:v>
                </c:pt>
                <c:pt idx="10">
                  <c:v>5.0491904889126367E-2</c:v>
                </c:pt>
                <c:pt idx="11">
                  <c:v>1.2765358960240546E-2</c:v>
                </c:pt>
                <c:pt idx="12">
                  <c:v>0</c:v>
                </c:pt>
                <c:pt idx="13">
                  <c:v>0</c:v>
                </c:pt>
                <c:pt idx="14">
                  <c:v>0.32820657711384649</c:v>
                </c:pt>
                <c:pt idx="15">
                  <c:v>0.28363378102247705</c:v>
                </c:pt>
                <c:pt idx="16">
                  <c:v>0</c:v>
                </c:pt>
                <c:pt idx="17">
                  <c:v>0.52514522783108519</c:v>
                </c:pt>
                <c:pt idx="18">
                  <c:v>0.35011927173576152</c:v>
                </c:pt>
              </c:numCache>
            </c:numRef>
          </c:val>
        </c:ser>
        <c:ser>
          <c:idx val="2"/>
          <c:order val="2"/>
          <c:tx>
            <c:v>LR seul</c:v>
          </c:tx>
          <c:spPr>
            <a:solidFill>
              <a:srgbClr val="FF0000"/>
            </a:solidFill>
          </c:spPr>
          <c:cat>
            <c:strRef>
              <c:f>'Graphique 1 et 2'!$A$6:$A$24</c:f>
              <c:strCache>
                <c:ptCount val="19"/>
                <c:pt idx="0">
                  <c:v>Fruits et légumes</c:v>
                </c:pt>
                <c:pt idx="1">
                  <c:v>Céréales, farines, pains et viennoiseries</c:v>
                </c:pt>
                <c:pt idx="2">
                  <c:v>Porc</c:v>
                </c:pt>
                <c:pt idx="3">
                  <c:v>Bovins</c:v>
                </c:pt>
                <c:pt idx="4">
                  <c:v>Produits laitiers (total) </c:v>
                </c:pt>
                <c:pt idx="5">
                  <c:v>Œufs</c:v>
                </c:pt>
                <c:pt idx="6">
                  <c:v>Charcuteries - salaisons </c:v>
                </c:pt>
                <c:pt idx="7">
                  <c:v>Crèmes et beurres</c:v>
                </c:pt>
                <c:pt idx="8">
                  <c:v>Miels </c:v>
                </c:pt>
                <c:pt idx="9">
                  <c:v>Volailles </c:v>
                </c:pt>
                <c:pt idx="10">
                  <c:v>Ovins</c:v>
                </c:pt>
                <c:pt idx="11">
                  <c:v>Fromages</c:v>
                </c:pt>
                <c:pt idx="12">
                  <c:v>Huiles d'olive</c:v>
                </c:pt>
                <c:pt idx="13">
                  <c:v>Olives</c:v>
                </c:pt>
                <c:pt idx="14">
                  <c:v>Cidres</c:v>
                </c:pt>
                <c:pt idx="15">
                  <c:v>Produits de la pêche et de l'aquaculture</c:v>
                </c:pt>
                <c:pt idx="16">
                  <c:v>Boissons spiritueuses</c:v>
                </c:pt>
                <c:pt idx="17">
                  <c:v>Palmipèdes gras</c:v>
                </c:pt>
                <c:pt idx="18">
                  <c:v>Vins</c:v>
                </c:pt>
              </c:strCache>
            </c:strRef>
          </c:cat>
          <c:val>
            <c:numRef>
              <c:f>'Graphique 1 et 2'!$D$6:$D$24</c:f>
              <c:numCache>
                <c:formatCode>0.0%</c:formatCode>
                <c:ptCount val="19"/>
                <c:pt idx="0">
                  <c:v>9.9666971031864304E-4</c:v>
                </c:pt>
                <c:pt idx="1">
                  <c:v>1.7789305333132742E-2</c:v>
                </c:pt>
                <c:pt idx="2">
                  <c:v>1.9866385596381892E-2</c:v>
                </c:pt>
                <c:pt idx="3">
                  <c:v>1.5329704657920907E-2</c:v>
                </c:pt>
                <c:pt idx="4">
                  <c:v>7.4961277357762668E-5</c:v>
                </c:pt>
                <c:pt idx="5">
                  <c:v>3.333341141088017E-2</c:v>
                </c:pt>
                <c:pt idx="6">
                  <c:v>1.1775541060831677E-2</c:v>
                </c:pt>
                <c:pt idx="7">
                  <c:v>0</c:v>
                </c:pt>
                <c:pt idx="8">
                  <c:v>0</c:v>
                </c:pt>
                <c:pt idx="9">
                  <c:v>9.6534044882647302E-2</c:v>
                </c:pt>
                <c:pt idx="10">
                  <c:v>5.0933475821533535E-2</c:v>
                </c:pt>
                <c:pt idx="11">
                  <c:v>3.384459241997181E-4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4.3962108437320215E-2</c:v>
                </c:pt>
                <c:pt idx="16">
                  <c:v>0</c:v>
                </c:pt>
                <c:pt idx="17">
                  <c:v>1.0058869883650859E-4</c:v>
                </c:pt>
                <c:pt idx="18">
                  <c:v>0</c:v>
                </c:pt>
              </c:numCache>
            </c:numRef>
          </c:val>
        </c:ser>
        <c:ser>
          <c:idx val="3"/>
          <c:order val="3"/>
          <c:tx>
            <c:strRef>
              <c:f>'Graphique 1 et 2'!$F$5</c:f>
              <c:strCache>
                <c:ptCount val="1"/>
                <c:pt idx="0">
                  <c:v>IG spiritueuses</c:v>
                </c:pt>
              </c:strCache>
            </c:strRef>
          </c:tx>
          <c:val>
            <c:numRef>
              <c:f>'Graphique 1 et 2'!$F$6:$F$24</c:f>
              <c:numCache>
                <c:formatCode>General</c:formatCode>
                <c:ptCount val="19"/>
                <c:pt idx="16" formatCode="0.0%">
                  <c:v>8.793904651667149E-2</c:v>
                </c:pt>
              </c:numCache>
            </c:numRef>
          </c:val>
        </c:ser>
        <c:gapWidth val="43"/>
        <c:overlap val="100"/>
        <c:axId val="106557440"/>
        <c:axId val="106559360"/>
      </c:barChart>
      <c:catAx>
        <c:axId val="106557440"/>
        <c:scaling>
          <c:orientation val="minMax"/>
        </c:scaling>
        <c:axPos val="l"/>
        <c:tickLblPos val="nextTo"/>
        <c:txPr>
          <a:bodyPr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fr-FR"/>
          </a:p>
        </c:txPr>
        <c:crossAx val="106559360"/>
        <c:crosses val="autoZero"/>
        <c:auto val="1"/>
        <c:lblAlgn val="ctr"/>
        <c:lblOffset val="100"/>
        <c:tickLblSkip val="1"/>
      </c:catAx>
      <c:valAx>
        <c:axId val="106559360"/>
        <c:scaling>
          <c:orientation val="minMax"/>
          <c:max val="1"/>
        </c:scaling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Part dans la filière nationale </a:t>
                </a:r>
              </a:p>
            </c:rich>
          </c:tx>
          <c:layout/>
        </c:title>
        <c:numFmt formatCode="0.0%" sourceLinked="1"/>
        <c:tickLblPos val="nextTo"/>
        <c:crossAx val="10655744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58440344633627406"/>
          <c:y val="0.42308175725144392"/>
          <c:w val="0.11203871368819582"/>
          <c:h val="0.15400302280932773"/>
        </c:manualLayout>
      </c:layout>
      <c:txPr>
        <a:bodyPr/>
        <a:lstStyle/>
        <a:p>
          <a:pPr>
            <a:defRPr sz="1100"/>
          </a:pPr>
          <a:endParaRPr lang="fr-FR"/>
        </a:p>
      </c:txPr>
    </c:legend>
    <c:plotVisOnly val="1"/>
  </c:chart>
  <c:printSettings>
    <c:headerFooter/>
    <c:pageMargins b="0.75000000000000866" l="0.70000000000000062" r="0.70000000000000062" t="0.7500000000000086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1.2551325038625745E-2"/>
          <c:y val="6.1823102577432759E-2"/>
          <c:w val="0.97663133578747363"/>
          <c:h val="0.91368708346007355"/>
        </c:manualLayout>
      </c:layout>
      <c:bubbleChart>
        <c:ser>
          <c:idx val="0"/>
          <c:order val="0"/>
          <c:tx>
            <c:strRef>
              <c:f>'Graphique 1 et 2'!$A$33</c:f>
              <c:strCache>
                <c:ptCount val="1"/>
                <c:pt idx="0">
                  <c:v>Produits laitiers </c:v>
                </c:pt>
              </c:strCache>
            </c:strRef>
          </c:tx>
          <c:spPr>
            <a:solidFill>
              <a:srgbClr val="00B050">
                <a:alpha val="91000"/>
              </a:srgbClr>
            </a:solidFill>
            <a:ln w="28575">
              <a:solidFill>
                <a:schemeClr val="accent3">
                  <a:lumMod val="50000"/>
                </a:schemeClr>
              </a:solidFill>
            </a:ln>
          </c:spPr>
          <c:dLbls>
            <c:dLbl>
              <c:idx val="0"/>
              <c:layout>
                <c:manualLayout>
                  <c:x val="-5.8666948640475072E-2"/>
                  <c:y val="-9.6025517757362247E-2"/>
                </c:manualLayout>
              </c:layout>
              <c:dLblPos val="r"/>
              <c:showSerName val="1"/>
              <c:showBubbleSize val="1"/>
              <c:separator>
</c:separator>
            </c:dLbl>
            <c:txPr>
              <a:bodyPr/>
              <a:lstStyle/>
              <a:p>
                <a:pPr>
                  <a:defRPr sz="20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dLblPos val="t"/>
            <c:showSerName val="1"/>
            <c:showBubbleSize val="1"/>
            <c:separator>
</c:separator>
          </c:dLbls>
          <c:xVal>
            <c:numRef>
              <c:f>'Graphique 1 et 2'!$B$33</c:f>
              <c:numCache>
                <c:formatCode>0%</c:formatCode>
                <c:ptCount val="1"/>
                <c:pt idx="0">
                  <c:v>1.3135979699703428E-2</c:v>
                </c:pt>
              </c:numCache>
            </c:numRef>
          </c:xVal>
          <c:yVal>
            <c:numRef>
              <c:f>'Graphique 1 et 2'!$C$33</c:f>
              <c:numCache>
                <c:formatCode>0%</c:formatCode>
                <c:ptCount val="1"/>
                <c:pt idx="0">
                  <c:v>4.8721032393688135E-2</c:v>
                </c:pt>
              </c:numCache>
            </c:numRef>
          </c:yVal>
          <c:bubbleSize>
            <c:numRef>
              <c:f>'Graphique 1 et 2'!$G$33</c:f>
              <c:numCache>
                <c:formatCode>#,##0\ _€</c:formatCode>
                <c:ptCount val="1"/>
                <c:pt idx="0">
                  <c:v>2168279706.5999999</c:v>
                </c:pt>
              </c:numCache>
            </c:numRef>
          </c:bubbleSize>
          <c:bubble3D val="1"/>
        </c:ser>
        <c:ser>
          <c:idx val="1"/>
          <c:order val="1"/>
          <c:tx>
            <c:strRef>
              <c:f>'Graphique 1 et 2'!$A$43</c:f>
              <c:strCache>
                <c:ptCount val="1"/>
                <c:pt idx="0">
                  <c:v>Céréales, farines, pains et viennoiseries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8575">
              <a:noFill/>
            </a:ln>
          </c:spPr>
          <c:dLbls>
            <c:dLbl>
              <c:idx val="0"/>
              <c:layout>
                <c:manualLayout>
                  <c:x val="-2.1935342460928344E-2"/>
                  <c:y val="-4.3431717467740973E-2"/>
                </c:manualLayout>
              </c:layout>
              <c:dLblPos val="r"/>
              <c:showSerName val="1"/>
              <c:showBubbleSize val="1"/>
              <c:separator>
</c:separator>
            </c:dLbl>
            <c:txPr>
              <a:bodyPr/>
              <a:lstStyle/>
              <a:p>
                <a:pPr>
                  <a:defRPr sz="20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dLblPos val="l"/>
            <c:showSerName val="1"/>
            <c:showBubbleSize val="1"/>
            <c:separator>
</c:separator>
          </c:dLbls>
          <c:xVal>
            <c:numRef>
              <c:f>'Graphique 1 et 2'!$B$43</c:f>
              <c:numCache>
                <c:formatCode>0%</c:formatCode>
                <c:ptCount val="1"/>
                <c:pt idx="0">
                  <c:v>7.8052665619459213E-2</c:v>
                </c:pt>
              </c:numCache>
            </c:numRef>
          </c:xVal>
          <c:yVal>
            <c:numRef>
              <c:f>'Graphique 1 et 2'!$C$43</c:f>
              <c:numCache>
                <c:formatCode>0%</c:formatCode>
                <c:ptCount val="1"/>
                <c:pt idx="0">
                  <c:v>7.6744676312345619E-2</c:v>
                </c:pt>
              </c:numCache>
            </c:numRef>
          </c:yVal>
          <c:bubbleSize>
            <c:numRef>
              <c:f>'Graphique 1 et 2'!$G$43</c:f>
              <c:numCache>
                <c:formatCode>#,##0\ _€</c:formatCode>
                <c:ptCount val="1"/>
                <c:pt idx="0">
                  <c:v>117754571.2</c:v>
                </c:pt>
              </c:numCache>
            </c:numRef>
          </c:bubbleSize>
          <c:bubble3D val="1"/>
        </c:ser>
        <c:ser>
          <c:idx val="9"/>
          <c:order val="2"/>
          <c:tx>
            <c:strRef>
              <c:f>'Graphique 1 et 2'!$A$36</c:f>
              <c:strCache>
                <c:ptCount val="1"/>
                <c:pt idx="0">
                  <c:v>Viandes hors Volailles </c:v>
                </c:pt>
              </c:strCache>
            </c:strRef>
          </c:tx>
          <c:spPr>
            <a:solidFill>
              <a:schemeClr val="accent2">
                <a:lumMod val="75000"/>
                <a:alpha val="96000"/>
              </a:schemeClr>
            </a:solidFill>
            <a:ln w="28575">
              <a:solidFill>
                <a:srgbClr val="FF0000"/>
              </a:solidFill>
            </a:ln>
          </c:spPr>
          <c:dLbls>
            <c:dLbl>
              <c:idx val="0"/>
              <c:layout>
                <c:manualLayout>
                  <c:x val="-9.1161628368068723E-2"/>
                  <c:y val="7.9788684029229659E-2"/>
                </c:manualLayout>
              </c:layout>
              <c:dLblPos val="r"/>
              <c:showSerName val="1"/>
              <c:showBubbleSize val="1"/>
              <c:separator>
</c:separator>
            </c:dLbl>
            <c:txPr>
              <a:bodyPr/>
              <a:lstStyle/>
              <a:p>
                <a:pPr>
                  <a:defRPr sz="20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dLblPos val="r"/>
            <c:showSerName val="1"/>
            <c:showBubbleSize val="1"/>
            <c:separator>
</c:separator>
          </c:dLbls>
          <c:xVal>
            <c:numRef>
              <c:f>'Graphique 1 et 2'!$B$36</c:f>
              <c:numCache>
                <c:formatCode>0%</c:formatCode>
                <c:ptCount val="1"/>
                <c:pt idx="0">
                  <c:v>0.1029029496202389</c:v>
                </c:pt>
              </c:numCache>
            </c:numRef>
          </c:xVal>
          <c:yVal>
            <c:numRef>
              <c:f>'Graphique 1 et 2'!$C$36</c:f>
              <c:numCache>
                <c:formatCode>0%</c:formatCode>
                <c:ptCount val="1"/>
                <c:pt idx="0">
                  <c:v>-1.263842875274758E-2</c:v>
                </c:pt>
              </c:numCache>
            </c:numRef>
          </c:yVal>
          <c:bubbleSize>
            <c:numRef>
              <c:f>'Graphique 1 et 2'!$G$36</c:f>
              <c:numCache>
                <c:formatCode>#,##0\ _€</c:formatCode>
                <c:ptCount val="1"/>
                <c:pt idx="0">
                  <c:v>429881533.02151716</c:v>
                </c:pt>
              </c:numCache>
            </c:numRef>
          </c:bubbleSize>
          <c:bubble3D val="1"/>
        </c:ser>
        <c:ser>
          <c:idx val="10"/>
          <c:order val="3"/>
          <c:tx>
            <c:strRef>
              <c:f>'Graphique 1 et 2'!$A$37</c:f>
              <c:strCache>
                <c:ptCount val="1"/>
                <c:pt idx="0">
                  <c:v>Charcuteries-Salaisons </c:v>
                </c:pt>
              </c:strCache>
            </c:strRef>
          </c:tx>
          <c:spPr>
            <a:solidFill>
              <a:srgbClr val="C00000"/>
            </a:solidFill>
            <a:ln w="28575">
              <a:solidFill>
                <a:srgbClr val="C00000"/>
              </a:solidFill>
            </a:ln>
          </c:spPr>
          <c:dLbls>
            <c:dLbl>
              <c:idx val="0"/>
              <c:layout>
                <c:manualLayout>
                  <c:x val="-4.8117359934861034E-2"/>
                  <c:y val="-6.7423859551570153E-2"/>
                </c:manualLayout>
              </c:layout>
              <c:showSerName val="1"/>
              <c:showBubbleSize val="1"/>
              <c:separator>
</c:separator>
            </c:dLbl>
            <c:txPr>
              <a:bodyPr/>
              <a:lstStyle/>
              <a:p>
                <a:pPr>
                  <a:defRPr sz="20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showSerName val="1"/>
            <c:showBubbleSize val="1"/>
            <c:separator>
</c:separator>
          </c:dLbls>
          <c:xVal>
            <c:numRef>
              <c:f>'Graphique 1 et 2'!$B$37</c:f>
              <c:numCache>
                <c:formatCode>0%</c:formatCode>
                <c:ptCount val="1"/>
                <c:pt idx="0">
                  <c:v>7.7475438281658454E-2</c:v>
                </c:pt>
              </c:numCache>
            </c:numRef>
          </c:xVal>
          <c:yVal>
            <c:numRef>
              <c:f>'Graphique 1 et 2'!$C$37</c:f>
              <c:numCache>
                <c:formatCode>0%</c:formatCode>
                <c:ptCount val="1"/>
                <c:pt idx="0">
                  <c:v>0.14806916740654855</c:v>
                </c:pt>
              </c:numCache>
            </c:numRef>
          </c:yVal>
          <c:bubbleSize>
            <c:numRef>
              <c:f>'Graphique 1 et 2'!$G$37</c:f>
              <c:numCache>
                <c:formatCode>#,##0\ _€</c:formatCode>
                <c:ptCount val="1"/>
                <c:pt idx="0">
                  <c:v>331318669.1645</c:v>
                </c:pt>
              </c:numCache>
            </c:numRef>
          </c:bubbleSize>
          <c:bubble3D val="1"/>
        </c:ser>
        <c:ser>
          <c:idx val="12"/>
          <c:order val="4"/>
          <c:tx>
            <c:strRef>
              <c:f>'Graphique 1 et 2'!$A$38</c:f>
              <c:strCache>
                <c:ptCount val="1"/>
                <c:pt idx="0">
                  <c:v>Produits de la pêche et de l'aquaculture</c:v>
                </c:pt>
              </c:strCache>
            </c:strRef>
          </c:tx>
          <c:spPr>
            <a:solidFill>
              <a:srgbClr val="0070C0"/>
            </a:solidFill>
            <a:ln w="28575">
              <a:noFill/>
            </a:ln>
          </c:spPr>
          <c:dLbls>
            <c:dLbl>
              <c:idx val="0"/>
              <c:layout>
                <c:manualLayout>
                  <c:x val="-0.18243104581164013"/>
                  <c:y val="-4.47627340394712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Produits de la pêche et </a:t>
                    </a:r>
                  </a:p>
                  <a:p>
                    <a:r>
                      <a:rPr lang="en-US"/>
                      <a:t>de l'aquaculture
364 872 864 €</a:t>
                    </a:r>
                  </a:p>
                </c:rich>
              </c:tx>
              <c:dLblPos val="r"/>
              <c:showSerName val="1"/>
              <c:showBubbleSize val="1"/>
              <c:separator>
</c:separator>
            </c:dLbl>
            <c:txPr>
              <a:bodyPr/>
              <a:lstStyle/>
              <a:p>
                <a:pPr>
                  <a:defRPr sz="20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dLblPos val="ctr"/>
            <c:showSerName val="1"/>
            <c:showBubbleSize val="1"/>
            <c:separator>
</c:separator>
          </c:dLbls>
          <c:xVal>
            <c:numRef>
              <c:f>'Graphique 1 et 2'!$B$38</c:f>
              <c:numCache>
                <c:formatCode>0%</c:formatCode>
                <c:ptCount val="1"/>
                <c:pt idx="0">
                  <c:v>-9.9881786744971893E-3</c:v>
                </c:pt>
              </c:numCache>
            </c:numRef>
          </c:xVal>
          <c:yVal>
            <c:numRef>
              <c:f>'Graphique 1 et 2'!$C$38</c:f>
              <c:numCache>
                <c:formatCode>0%</c:formatCode>
                <c:ptCount val="1"/>
                <c:pt idx="0">
                  <c:v>4.0920690961650991E-2</c:v>
                </c:pt>
              </c:numCache>
            </c:numRef>
          </c:yVal>
          <c:bubbleSize>
            <c:numRef>
              <c:f>'Graphique 1 et 2'!$G$38</c:f>
              <c:numCache>
                <c:formatCode>#,##0\ _€</c:formatCode>
                <c:ptCount val="1"/>
                <c:pt idx="0">
                  <c:v>364872863.89999998</c:v>
                </c:pt>
              </c:numCache>
            </c:numRef>
          </c:bubbleSize>
          <c:bubble3D val="1"/>
        </c:ser>
        <c:ser>
          <c:idx val="3"/>
          <c:order val="5"/>
          <c:tx>
            <c:strRef>
              <c:f>'Graphique 1 et 2'!$A$40</c:f>
              <c:strCache>
                <c:ptCount val="1"/>
                <c:pt idx="0">
                  <c:v>Volailles et œufs</c:v>
                </c:pt>
              </c:strCache>
            </c:strRef>
          </c:tx>
          <c:spPr>
            <a:solidFill>
              <a:srgbClr val="FFC000">
                <a:alpha val="82000"/>
              </a:srgbClr>
            </a:solidFill>
            <a:ln w="25400">
              <a:solidFill>
                <a:schemeClr val="accent6">
                  <a:lumMod val="50000"/>
                  <a:alpha val="46000"/>
                </a:schemeClr>
              </a:solidFill>
            </a:ln>
          </c:spPr>
          <c:dLbls>
            <c:dLbl>
              <c:idx val="0"/>
              <c:layout>
                <c:manualLayout>
                  <c:x val="-0.15952959448813692"/>
                  <c:y val="-1.0778391738726453E-2"/>
                </c:manualLayout>
              </c:layout>
              <c:dLblPos val="r"/>
              <c:showSerName val="1"/>
              <c:showBubbleSize val="1"/>
              <c:separator>
</c:separator>
            </c:dLbl>
            <c:txPr>
              <a:bodyPr/>
              <a:lstStyle/>
              <a:p>
                <a:pPr>
                  <a:defRPr sz="20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dLblPos val="t"/>
            <c:showSerName val="1"/>
            <c:showBubbleSize val="1"/>
            <c:separator>
</c:separator>
          </c:dLbls>
          <c:xVal>
            <c:numRef>
              <c:f>'Graphique 1 et 2'!$B$40</c:f>
              <c:numCache>
                <c:formatCode>0%</c:formatCode>
                <c:ptCount val="1"/>
                <c:pt idx="0">
                  <c:v>-5.6936690314611585E-2</c:v>
                </c:pt>
              </c:numCache>
            </c:numRef>
          </c:xVal>
          <c:yVal>
            <c:numRef>
              <c:f>'Graphique 1 et 2'!$C$40</c:f>
              <c:numCache>
                <c:formatCode>0%</c:formatCode>
                <c:ptCount val="1"/>
                <c:pt idx="0">
                  <c:v>-9.0789184676467516E-2</c:v>
                </c:pt>
              </c:numCache>
            </c:numRef>
          </c:yVal>
          <c:bubbleSize>
            <c:numRef>
              <c:f>'Graphique 1 et 2'!$G$40</c:f>
              <c:numCache>
                <c:formatCode>#,##0\ _€</c:formatCode>
                <c:ptCount val="1"/>
                <c:pt idx="0">
                  <c:v>646731099.63999987</c:v>
                </c:pt>
              </c:numCache>
            </c:numRef>
          </c:bubbleSize>
          <c:bubble3D val="1"/>
        </c:ser>
        <c:ser>
          <c:idx val="6"/>
          <c:order val="6"/>
          <c:tx>
            <c:strRef>
              <c:f>'Graphique 1 et 2'!$A$35</c:f>
              <c:strCache>
                <c:ptCount val="1"/>
                <c:pt idx="0">
                  <c:v>Fruits et légumes </c:v>
                </c:pt>
              </c:strCache>
            </c:strRef>
          </c:tx>
          <c:spPr>
            <a:solidFill>
              <a:srgbClr val="00B0F0">
                <a:alpha val="81000"/>
              </a:srgbClr>
            </a:solidFill>
            <a:ln w="25400">
              <a:solidFill>
                <a:srgbClr val="00B0F0">
                  <a:alpha val="91000"/>
                </a:srgbClr>
              </a:solidFill>
            </a:ln>
          </c:spPr>
          <c:dLbls>
            <c:dLbl>
              <c:idx val="0"/>
              <c:layout>
                <c:manualLayout>
                  <c:x val="1.6455888995506322E-3"/>
                  <c:y val="9.7592669812184285E-3"/>
                </c:manualLayout>
              </c:layout>
              <c:dLblPos val="r"/>
              <c:showSerName val="1"/>
              <c:showBubbleSize val="1"/>
              <c:separator>
</c:separator>
            </c:dLbl>
            <c:spPr>
              <a:noFill/>
            </c:spPr>
            <c:txPr>
              <a:bodyPr/>
              <a:lstStyle/>
              <a:p>
                <a:pPr>
                  <a:defRPr sz="20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dLblPos val="t"/>
            <c:showSerName val="1"/>
            <c:showBubbleSize val="1"/>
          </c:dLbls>
          <c:xVal>
            <c:numRef>
              <c:f>'Graphique 1 et 2'!$B$35</c:f>
              <c:numCache>
                <c:formatCode>0%</c:formatCode>
                <c:ptCount val="1"/>
                <c:pt idx="0">
                  <c:v>-1.0694243694421767E-2</c:v>
                </c:pt>
              </c:numCache>
            </c:numRef>
          </c:xVal>
          <c:yVal>
            <c:numRef>
              <c:f>'Graphique 1 et 2'!$C$35</c:f>
              <c:numCache>
                <c:formatCode>0%</c:formatCode>
                <c:ptCount val="1"/>
                <c:pt idx="0">
                  <c:v>4.4787363167832651E-3</c:v>
                </c:pt>
              </c:numCache>
            </c:numRef>
          </c:yVal>
          <c:bubbleSize>
            <c:numRef>
              <c:f>'Graphique 1 et 2'!$G$35</c:f>
              <c:numCache>
                <c:formatCode>#,##0\ _€</c:formatCode>
                <c:ptCount val="1"/>
                <c:pt idx="0">
                  <c:v>323748853.60000002</c:v>
                </c:pt>
              </c:numCache>
            </c:numRef>
          </c:bubbleSize>
          <c:bubble3D val="1"/>
        </c:ser>
        <c:ser>
          <c:idx val="2"/>
          <c:order val="7"/>
          <c:tx>
            <c:strRef>
              <c:f>'Graphique 1 et 2'!$A$41</c:f>
              <c:strCache>
                <c:ptCount val="1"/>
                <c:pt idx="0">
                  <c:v>Vins</c:v>
                </c:pt>
              </c:strCache>
            </c:strRef>
          </c:tx>
          <c:spPr>
            <a:solidFill>
              <a:srgbClr val="FF0000">
                <a:alpha val="70000"/>
              </a:srgbClr>
            </a:solidFill>
          </c:spPr>
          <c:dLbls>
            <c:dLbl>
              <c:idx val="0"/>
              <c:layout>
                <c:manualLayout>
                  <c:x val="-0.15430922755027776"/>
                  <c:y val="-3.7647376053645491E-3"/>
                </c:manualLayout>
              </c:layout>
              <c:dLblPos val="r"/>
              <c:showSerName val="1"/>
              <c:showBubbleSize val="1"/>
              <c:separator>
</c:separator>
            </c:dLbl>
            <c:txPr>
              <a:bodyPr/>
              <a:lstStyle/>
              <a:p>
                <a:pPr>
                  <a:defRPr sz="20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dLblPos val="l"/>
            <c:showSerName val="1"/>
            <c:showBubbleSize val="1"/>
            <c:separator>
</c:separator>
          </c:dLbls>
          <c:xVal>
            <c:numRef>
              <c:f>'Graphique 1 et 2'!$B$41</c:f>
              <c:numCache>
                <c:formatCode>0%</c:formatCode>
                <c:ptCount val="1"/>
                <c:pt idx="0">
                  <c:v>-0.17606656850099395</c:v>
                </c:pt>
              </c:numCache>
            </c:numRef>
          </c:xVal>
          <c:yVal>
            <c:numRef>
              <c:f>'Graphique 1 et 2'!$C$41</c:f>
              <c:numCache>
                <c:formatCode>0%</c:formatCode>
                <c:ptCount val="1"/>
                <c:pt idx="0">
                  <c:v>0.10261212747036068</c:v>
                </c:pt>
              </c:numCache>
            </c:numRef>
          </c:yVal>
          <c:bubbleSize>
            <c:numRef>
              <c:f>'Graphique 1 et 2'!$G$41</c:f>
              <c:numCache>
                <c:formatCode>#,##0\ _€</c:formatCode>
                <c:ptCount val="1"/>
                <c:pt idx="0">
                  <c:v>20158436746.692001</c:v>
                </c:pt>
              </c:numCache>
            </c:numRef>
          </c:bubbleSize>
          <c:bubble3D val="1"/>
        </c:ser>
        <c:ser>
          <c:idx val="4"/>
          <c:order val="8"/>
          <c:tx>
            <c:strRef>
              <c:f>'Graphique 1 et 2'!$A$42</c:f>
              <c:strCache>
                <c:ptCount val="1"/>
                <c:pt idx="0">
                  <c:v>Produits cidricoles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7033"/>
              </a:solidFill>
            </a:ln>
          </c:spPr>
          <c:dLbls>
            <c:dLbl>
              <c:idx val="0"/>
              <c:layout>
                <c:manualLayout>
                  <c:x val="-0.13026878550953871"/>
                  <c:y val="5.2123320159797114E-2"/>
                </c:manualLayout>
              </c:layout>
              <c:dLblPos val="r"/>
              <c:showSerName val="1"/>
              <c:showBubbleSize val="1"/>
              <c:separator>
</c:separator>
            </c:dLbl>
            <c:txPr>
              <a:bodyPr/>
              <a:lstStyle/>
              <a:p>
                <a:pPr>
                  <a:defRPr sz="20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dLblPos val="t"/>
            <c:showSerName val="1"/>
            <c:showBubbleSize val="1"/>
            <c:separator>
</c:separator>
          </c:dLbls>
          <c:xVal>
            <c:numRef>
              <c:f>'Graphique 1 et 2'!$B$42</c:f>
              <c:numCache>
                <c:formatCode>0%</c:formatCode>
                <c:ptCount val="1"/>
                <c:pt idx="0">
                  <c:v>-3.4542537425047926E-2</c:v>
                </c:pt>
              </c:numCache>
            </c:numRef>
          </c:xVal>
          <c:yVal>
            <c:numRef>
              <c:f>'Graphique 1 et 2'!$C$42</c:f>
              <c:numCache>
                <c:formatCode>0%</c:formatCode>
                <c:ptCount val="1"/>
                <c:pt idx="0">
                  <c:v>-1.3902791209561617E-2</c:v>
                </c:pt>
              </c:numCache>
            </c:numRef>
          </c:yVal>
          <c:bubbleSize>
            <c:numRef>
              <c:f>'Graphique 1 et 2'!$G$42</c:f>
              <c:numCache>
                <c:formatCode>#,##0\ _€</c:formatCode>
                <c:ptCount val="1"/>
                <c:pt idx="0">
                  <c:v>116659825</c:v>
                </c:pt>
              </c:numCache>
            </c:numRef>
          </c:bubbleSize>
          <c:bubble3D val="1"/>
        </c:ser>
        <c:ser>
          <c:idx val="7"/>
          <c:order val="9"/>
          <c:tx>
            <c:strRef>
              <c:f>'Graphique 1 et 2'!$A$34</c:f>
              <c:strCache>
                <c:ptCount val="1"/>
                <c:pt idx="0">
                  <c:v>Palmipèdes gras</c:v>
                </c:pt>
              </c:strCache>
            </c:strRef>
          </c:tx>
          <c:dLbls>
            <c:dLbl>
              <c:idx val="0"/>
              <c:layout>
                <c:manualLayout>
                  <c:x val="-5.1798911628994512E-2"/>
                  <c:y val="-7.6599628222561181E-2"/>
                </c:manualLayout>
              </c:layout>
              <c:showSerName val="1"/>
              <c:showBubbleSize val="1"/>
              <c:separator>
</c:separator>
            </c:dLbl>
            <c:txPr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showSerName val="1"/>
            <c:showBubbleSize val="1"/>
            <c:separator>
</c:separator>
          </c:dLbls>
          <c:xVal>
            <c:numRef>
              <c:f>'Graphique 1 et 2'!$B$34</c:f>
              <c:numCache>
                <c:formatCode>0%</c:formatCode>
                <c:ptCount val="1"/>
                <c:pt idx="0">
                  <c:v>-0.22204327514138189</c:v>
                </c:pt>
              </c:numCache>
            </c:numRef>
          </c:xVal>
          <c:yVal>
            <c:numRef>
              <c:f>'Graphique 1 et 2'!$C$34</c:f>
              <c:numCache>
                <c:formatCode>0%</c:formatCode>
                <c:ptCount val="1"/>
                <c:pt idx="0">
                  <c:v>-0.1134133268683169</c:v>
                </c:pt>
              </c:numCache>
            </c:numRef>
          </c:yVal>
          <c:bubbleSize>
            <c:numRef>
              <c:f>'Graphique 1 et 2'!$G$34</c:f>
              <c:numCache>
                <c:formatCode>#,##0\ _€</c:formatCode>
                <c:ptCount val="1"/>
                <c:pt idx="0">
                  <c:v>362872900</c:v>
                </c:pt>
              </c:numCache>
            </c:numRef>
          </c:bubbleSize>
          <c:bubble3D val="1"/>
        </c:ser>
        <c:ser>
          <c:idx val="5"/>
          <c:order val="10"/>
          <c:tx>
            <c:strRef>
              <c:f>'Graphique 1 et 2'!$A$44</c:f>
              <c:strCache>
                <c:ptCount val="1"/>
                <c:pt idx="0">
                  <c:v>Cognac et Armagnac</c:v>
                </c:pt>
              </c:strCache>
            </c:strRef>
          </c:tx>
          <c:dLbls>
            <c:dLbl>
              <c:idx val="0"/>
              <c:layout>
                <c:manualLayout>
                  <c:x val="-3.0573409861068351E-2"/>
                  <c:y val="-0.11568314338802407"/>
                </c:manualLayout>
              </c:layout>
              <c:dLblPos val="r"/>
              <c:showSerName val="1"/>
              <c:showBubbleSize val="1"/>
              <c:separator>
</c:separator>
            </c:dLbl>
            <c:txPr>
              <a:bodyPr/>
              <a:lstStyle/>
              <a:p>
                <a:pPr>
                  <a:defRPr sz="20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dLblPos val="ctr"/>
            <c:showSerName val="1"/>
            <c:showBubbleSize val="1"/>
            <c:separator>
</c:separator>
          </c:dLbls>
          <c:xVal>
            <c:numRef>
              <c:f>'Graphique 1 et 2'!$B$44</c:f>
              <c:numCache>
                <c:formatCode>0%</c:formatCode>
                <c:ptCount val="1"/>
                <c:pt idx="0">
                  <c:v>0.25338229421333047</c:v>
                </c:pt>
              </c:numCache>
            </c:numRef>
          </c:xVal>
          <c:yVal>
            <c:numRef>
              <c:f>'Graphique 1 et 2'!$C$44</c:f>
              <c:numCache>
                <c:formatCode>0%</c:formatCode>
                <c:ptCount val="1"/>
                <c:pt idx="0">
                  <c:v>0.12720848056537101</c:v>
                </c:pt>
              </c:numCache>
            </c:numRef>
          </c:yVal>
          <c:bubbleSize>
            <c:numRef>
              <c:f>'Graphique 1 et 2'!$G$44</c:f>
              <c:numCache>
                <c:formatCode>#,##0\ _€</c:formatCode>
                <c:ptCount val="1"/>
                <c:pt idx="0">
                  <c:v>3190000000</c:v>
                </c:pt>
              </c:numCache>
            </c:numRef>
          </c:bubbleSize>
          <c:bubble3D val="1"/>
        </c:ser>
        <c:bubbleScale val="200"/>
        <c:axId val="158849664"/>
        <c:axId val="158854528"/>
      </c:bubbleChart>
      <c:valAx>
        <c:axId val="158849664"/>
        <c:scaling>
          <c:orientation val="minMax"/>
          <c:max val="0.30000000000000032"/>
          <c:min val="-0.25"/>
        </c:scaling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fr-FR" sz="1800"/>
                  <a:t>Taux de croissance des chiffres</a:t>
                </a:r>
                <a:r>
                  <a:rPr lang="fr-FR" sz="1800" baseline="0"/>
                  <a:t> d'affaires</a:t>
                </a:r>
                <a:endParaRPr lang="fr-FR" sz="1800"/>
              </a:p>
            </c:rich>
          </c:tx>
          <c:layout>
            <c:manualLayout>
              <c:xMode val="edge"/>
              <c:yMode val="edge"/>
              <c:x val="0.38982654276605516"/>
              <c:y val="1.2233408776729533E-2"/>
            </c:manualLayout>
          </c:layout>
        </c:title>
        <c:numFmt formatCode="0%" sourceLinked="1"/>
        <c:tickLblPos val="nextTo"/>
        <c:crossAx val="158854528"/>
        <c:crosses val="autoZero"/>
        <c:crossBetween val="midCat"/>
      </c:valAx>
      <c:valAx>
        <c:axId val="158854528"/>
        <c:scaling>
          <c:orientation val="minMax"/>
          <c:max val="0.2"/>
          <c:min val="-0.15000000000000024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800"/>
                </a:pPr>
                <a:r>
                  <a:rPr lang="fr-FR" sz="1800"/>
                  <a:t>Taux de croissance </a:t>
                </a:r>
              </a:p>
              <a:p>
                <a:pPr algn="l">
                  <a:defRPr sz="1800"/>
                </a:pPr>
                <a:r>
                  <a:rPr lang="fr-FR" sz="1800"/>
                  <a:t>des</a:t>
                </a:r>
                <a:r>
                  <a:rPr lang="fr-FR" sz="1800" baseline="0"/>
                  <a:t> </a:t>
                </a:r>
                <a:r>
                  <a:rPr lang="fr-FR" sz="1800"/>
                  <a:t>volumes</a:t>
                </a:r>
              </a:p>
            </c:rich>
          </c:tx>
          <c:layout>
            <c:manualLayout>
              <c:xMode val="edge"/>
              <c:yMode val="edge"/>
              <c:x val="0.87807842833614025"/>
              <c:y val="0.62133332388943341"/>
            </c:manualLayout>
          </c:layout>
        </c:title>
        <c:numFmt formatCode="0%" sourceLinked="1"/>
        <c:tickLblPos val="nextTo"/>
        <c:spPr>
          <a:ln>
            <a:solidFill>
              <a:srgbClr val="007033"/>
            </a:solidFill>
          </a:ln>
        </c:spPr>
        <c:crossAx val="158849664"/>
        <c:crosses val="autoZero"/>
        <c:crossBetween val="midCat"/>
      </c:valAx>
    </c:plotArea>
    <c:plotVisOnly val="1"/>
  </c:chart>
  <c:printSettings>
    <c:headerFooter/>
    <c:pageMargins b="0.75000000000000877" l="0.70000000000000062" r="0.70000000000000062" t="0.75000000000000877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1.2551325038625745E-2"/>
          <c:y val="6.1823102577432759E-2"/>
          <c:w val="0.97663133578747363"/>
          <c:h val="0.91368708346007377"/>
        </c:manualLayout>
      </c:layout>
      <c:bubbleChart>
        <c:ser>
          <c:idx val="0"/>
          <c:order val="0"/>
          <c:tx>
            <c:strRef>
              <c:f>'Graphique 1 et 2'!$A$33</c:f>
              <c:strCache>
                <c:ptCount val="1"/>
                <c:pt idx="0">
                  <c:v>Produits laitiers </c:v>
                </c:pt>
              </c:strCache>
            </c:strRef>
          </c:tx>
          <c:spPr>
            <a:solidFill>
              <a:srgbClr val="00B050">
                <a:alpha val="91000"/>
              </a:srgbClr>
            </a:solidFill>
            <a:ln w="28575">
              <a:solidFill>
                <a:schemeClr val="accent3">
                  <a:lumMod val="50000"/>
                </a:schemeClr>
              </a:solidFill>
            </a:ln>
          </c:spPr>
          <c:dLbls>
            <c:dLbl>
              <c:idx val="0"/>
              <c:layout>
                <c:manualLayout>
                  <c:x val="-5.8666948640475072E-2"/>
                  <c:y val="-9.6025517757362247E-2"/>
                </c:manualLayout>
              </c:layout>
              <c:dLblPos val="r"/>
              <c:showSerName val="1"/>
              <c:showBubbleSize val="1"/>
              <c:separator>
</c:separator>
            </c:dLbl>
            <c:txPr>
              <a:bodyPr/>
              <a:lstStyle/>
              <a:p>
                <a:pPr>
                  <a:defRPr sz="20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dLblPos val="t"/>
            <c:showSerName val="1"/>
            <c:showBubbleSize val="1"/>
            <c:separator>
</c:separator>
          </c:dLbls>
          <c:xVal>
            <c:numRef>
              <c:f>'Graphique 1 et 2'!$B$33</c:f>
              <c:numCache>
                <c:formatCode>0%</c:formatCode>
                <c:ptCount val="1"/>
                <c:pt idx="0">
                  <c:v>1.3135979699703428E-2</c:v>
                </c:pt>
              </c:numCache>
            </c:numRef>
          </c:xVal>
          <c:yVal>
            <c:numRef>
              <c:f>'Graphique 1 et 2'!$C$33</c:f>
              <c:numCache>
                <c:formatCode>0%</c:formatCode>
                <c:ptCount val="1"/>
                <c:pt idx="0">
                  <c:v>4.8721032393688135E-2</c:v>
                </c:pt>
              </c:numCache>
            </c:numRef>
          </c:yVal>
          <c:bubbleSize>
            <c:numRef>
              <c:f>'Graphique 1 et 2'!$G$33</c:f>
              <c:numCache>
                <c:formatCode>#,##0\ _€</c:formatCode>
                <c:ptCount val="1"/>
                <c:pt idx="0">
                  <c:v>2168279706.5999999</c:v>
                </c:pt>
              </c:numCache>
            </c:numRef>
          </c:bubbleSize>
          <c:bubble3D val="1"/>
        </c:ser>
        <c:ser>
          <c:idx val="1"/>
          <c:order val="1"/>
          <c:tx>
            <c:strRef>
              <c:f>'Graphique 1 et 2'!$A$43</c:f>
              <c:strCache>
                <c:ptCount val="1"/>
                <c:pt idx="0">
                  <c:v>Céréales, farines, pains et viennoiseries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8575">
              <a:noFill/>
            </a:ln>
          </c:spPr>
          <c:dLbls>
            <c:dLbl>
              <c:idx val="0"/>
              <c:layout>
                <c:manualLayout>
                  <c:x val="-2.1935342460928372E-2"/>
                  <c:y val="-4.3431717467740973E-2"/>
                </c:manualLayout>
              </c:layout>
              <c:dLblPos val="r"/>
              <c:showSerName val="1"/>
              <c:showBubbleSize val="1"/>
              <c:separator>
</c:separator>
            </c:dLbl>
            <c:txPr>
              <a:bodyPr/>
              <a:lstStyle/>
              <a:p>
                <a:pPr>
                  <a:defRPr sz="20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dLblPos val="l"/>
            <c:showSerName val="1"/>
            <c:showBubbleSize val="1"/>
            <c:separator>
</c:separator>
          </c:dLbls>
          <c:xVal>
            <c:numRef>
              <c:f>'Graphique 1 et 2'!$B$43</c:f>
              <c:numCache>
                <c:formatCode>0%</c:formatCode>
                <c:ptCount val="1"/>
                <c:pt idx="0">
                  <c:v>7.8052665619459213E-2</c:v>
                </c:pt>
              </c:numCache>
            </c:numRef>
          </c:xVal>
          <c:yVal>
            <c:numRef>
              <c:f>'Graphique 1 et 2'!$C$43</c:f>
              <c:numCache>
                <c:formatCode>0%</c:formatCode>
                <c:ptCount val="1"/>
                <c:pt idx="0">
                  <c:v>7.6744676312345619E-2</c:v>
                </c:pt>
              </c:numCache>
            </c:numRef>
          </c:yVal>
          <c:bubbleSize>
            <c:numRef>
              <c:f>'Graphique 1 et 2'!$G$43</c:f>
              <c:numCache>
                <c:formatCode>#,##0\ _€</c:formatCode>
                <c:ptCount val="1"/>
                <c:pt idx="0">
                  <c:v>117754571.2</c:v>
                </c:pt>
              </c:numCache>
            </c:numRef>
          </c:bubbleSize>
          <c:bubble3D val="1"/>
        </c:ser>
        <c:ser>
          <c:idx val="9"/>
          <c:order val="2"/>
          <c:tx>
            <c:strRef>
              <c:f>'Graphique 1 et 2'!$A$36</c:f>
              <c:strCache>
                <c:ptCount val="1"/>
                <c:pt idx="0">
                  <c:v>Viandes hors Volailles </c:v>
                </c:pt>
              </c:strCache>
            </c:strRef>
          </c:tx>
          <c:spPr>
            <a:solidFill>
              <a:schemeClr val="accent2">
                <a:lumMod val="75000"/>
                <a:alpha val="96000"/>
              </a:schemeClr>
            </a:solidFill>
            <a:ln w="28575">
              <a:solidFill>
                <a:srgbClr val="FF0000"/>
              </a:solidFill>
            </a:ln>
          </c:spPr>
          <c:dLbls>
            <c:dLbl>
              <c:idx val="0"/>
              <c:layout>
                <c:manualLayout>
                  <c:x val="-9.1161628368068723E-2"/>
                  <c:y val="7.9788684029229714E-2"/>
                </c:manualLayout>
              </c:layout>
              <c:dLblPos val="r"/>
              <c:showSerName val="1"/>
              <c:showBubbleSize val="1"/>
              <c:separator>
</c:separator>
            </c:dLbl>
            <c:txPr>
              <a:bodyPr/>
              <a:lstStyle/>
              <a:p>
                <a:pPr>
                  <a:defRPr sz="20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dLblPos val="r"/>
            <c:showSerName val="1"/>
            <c:showBubbleSize val="1"/>
            <c:separator>
</c:separator>
          </c:dLbls>
          <c:xVal>
            <c:numRef>
              <c:f>'Graphique 1 et 2'!$B$36</c:f>
              <c:numCache>
                <c:formatCode>0%</c:formatCode>
                <c:ptCount val="1"/>
                <c:pt idx="0">
                  <c:v>0.1029029496202389</c:v>
                </c:pt>
              </c:numCache>
            </c:numRef>
          </c:xVal>
          <c:yVal>
            <c:numRef>
              <c:f>'Graphique 1 et 2'!$C$36</c:f>
              <c:numCache>
                <c:formatCode>0%</c:formatCode>
                <c:ptCount val="1"/>
                <c:pt idx="0">
                  <c:v>-1.263842875274758E-2</c:v>
                </c:pt>
              </c:numCache>
            </c:numRef>
          </c:yVal>
          <c:bubbleSize>
            <c:numRef>
              <c:f>'Graphique 1 et 2'!$G$36</c:f>
              <c:numCache>
                <c:formatCode>#,##0\ _€</c:formatCode>
                <c:ptCount val="1"/>
                <c:pt idx="0">
                  <c:v>429881533.02151716</c:v>
                </c:pt>
              </c:numCache>
            </c:numRef>
          </c:bubbleSize>
          <c:bubble3D val="1"/>
        </c:ser>
        <c:ser>
          <c:idx val="10"/>
          <c:order val="3"/>
          <c:tx>
            <c:strRef>
              <c:f>'Graphique 1 et 2'!$A$37</c:f>
              <c:strCache>
                <c:ptCount val="1"/>
                <c:pt idx="0">
                  <c:v>Charcuteries-Salaisons </c:v>
                </c:pt>
              </c:strCache>
            </c:strRef>
          </c:tx>
          <c:spPr>
            <a:solidFill>
              <a:srgbClr val="C00000"/>
            </a:solidFill>
            <a:ln w="28575">
              <a:solidFill>
                <a:srgbClr val="C00000"/>
              </a:solidFill>
            </a:ln>
          </c:spPr>
          <c:dLbls>
            <c:dLbl>
              <c:idx val="0"/>
              <c:layout>
                <c:manualLayout>
                  <c:x val="-4.8117359934861034E-2"/>
                  <c:y val="-6.7423859551570153E-2"/>
                </c:manualLayout>
              </c:layout>
              <c:showSerName val="1"/>
              <c:showBubbleSize val="1"/>
              <c:separator>
</c:separator>
            </c:dLbl>
            <c:txPr>
              <a:bodyPr/>
              <a:lstStyle/>
              <a:p>
                <a:pPr>
                  <a:defRPr sz="20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showSerName val="1"/>
            <c:showBubbleSize val="1"/>
            <c:separator>
</c:separator>
          </c:dLbls>
          <c:xVal>
            <c:numRef>
              <c:f>'Graphique 1 et 2'!$B$37</c:f>
              <c:numCache>
                <c:formatCode>0%</c:formatCode>
                <c:ptCount val="1"/>
                <c:pt idx="0">
                  <c:v>7.7475438281658454E-2</c:v>
                </c:pt>
              </c:numCache>
            </c:numRef>
          </c:xVal>
          <c:yVal>
            <c:numRef>
              <c:f>'Graphique 1 et 2'!$C$37</c:f>
              <c:numCache>
                <c:formatCode>0%</c:formatCode>
                <c:ptCount val="1"/>
                <c:pt idx="0">
                  <c:v>0.14806916740654855</c:v>
                </c:pt>
              </c:numCache>
            </c:numRef>
          </c:yVal>
          <c:bubbleSize>
            <c:numRef>
              <c:f>'Graphique 1 et 2'!$G$37</c:f>
              <c:numCache>
                <c:formatCode>#,##0\ _€</c:formatCode>
                <c:ptCount val="1"/>
                <c:pt idx="0">
                  <c:v>331318669.1645</c:v>
                </c:pt>
              </c:numCache>
            </c:numRef>
          </c:bubbleSize>
          <c:bubble3D val="1"/>
        </c:ser>
        <c:ser>
          <c:idx val="12"/>
          <c:order val="4"/>
          <c:tx>
            <c:strRef>
              <c:f>'Graphique 1 et 2'!$A$38</c:f>
              <c:strCache>
                <c:ptCount val="1"/>
                <c:pt idx="0">
                  <c:v>Produits de la pêche et de l'aquaculture</c:v>
                </c:pt>
              </c:strCache>
            </c:strRef>
          </c:tx>
          <c:spPr>
            <a:solidFill>
              <a:srgbClr val="0070C0"/>
            </a:solidFill>
            <a:ln w="28575">
              <a:noFill/>
            </a:ln>
          </c:spPr>
          <c:dLbls>
            <c:dLbl>
              <c:idx val="0"/>
              <c:layout>
                <c:manualLayout>
                  <c:x val="-0.18243104581164024"/>
                  <c:y val="-4.47627340394713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Produits de la pêche et </a:t>
                    </a:r>
                  </a:p>
                  <a:p>
                    <a:r>
                      <a:rPr lang="en-US"/>
                      <a:t>de l'aquaculture
364 872 864 €</a:t>
                    </a:r>
                  </a:p>
                </c:rich>
              </c:tx>
              <c:dLblPos val="r"/>
              <c:showSerName val="1"/>
              <c:showBubbleSize val="1"/>
              <c:separator>
</c:separator>
            </c:dLbl>
            <c:txPr>
              <a:bodyPr/>
              <a:lstStyle/>
              <a:p>
                <a:pPr>
                  <a:defRPr sz="20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dLblPos val="ctr"/>
            <c:showSerName val="1"/>
            <c:showBubbleSize val="1"/>
            <c:separator>
</c:separator>
          </c:dLbls>
          <c:xVal>
            <c:numRef>
              <c:f>'Graphique 1 et 2'!$B$38</c:f>
              <c:numCache>
                <c:formatCode>0%</c:formatCode>
                <c:ptCount val="1"/>
                <c:pt idx="0">
                  <c:v>-9.9881786744971893E-3</c:v>
                </c:pt>
              </c:numCache>
            </c:numRef>
          </c:xVal>
          <c:yVal>
            <c:numRef>
              <c:f>'Graphique 1 et 2'!$C$38</c:f>
              <c:numCache>
                <c:formatCode>0%</c:formatCode>
                <c:ptCount val="1"/>
                <c:pt idx="0">
                  <c:v>4.0920690961650991E-2</c:v>
                </c:pt>
              </c:numCache>
            </c:numRef>
          </c:yVal>
          <c:bubbleSize>
            <c:numRef>
              <c:f>'Graphique 1 et 2'!$G$38</c:f>
              <c:numCache>
                <c:formatCode>#,##0\ _€</c:formatCode>
                <c:ptCount val="1"/>
                <c:pt idx="0">
                  <c:v>364872863.89999998</c:v>
                </c:pt>
              </c:numCache>
            </c:numRef>
          </c:bubbleSize>
          <c:bubble3D val="1"/>
        </c:ser>
        <c:ser>
          <c:idx val="3"/>
          <c:order val="5"/>
          <c:tx>
            <c:strRef>
              <c:f>'Graphique 1 et 2'!$A$40</c:f>
              <c:strCache>
                <c:ptCount val="1"/>
                <c:pt idx="0">
                  <c:v>Volailles et œufs</c:v>
                </c:pt>
              </c:strCache>
            </c:strRef>
          </c:tx>
          <c:spPr>
            <a:solidFill>
              <a:srgbClr val="FFC000">
                <a:alpha val="82000"/>
              </a:srgbClr>
            </a:solidFill>
            <a:ln w="25400">
              <a:solidFill>
                <a:schemeClr val="accent6">
                  <a:lumMod val="50000"/>
                  <a:alpha val="46000"/>
                </a:schemeClr>
              </a:solidFill>
            </a:ln>
          </c:spPr>
          <c:dLbls>
            <c:dLbl>
              <c:idx val="0"/>
              <c:layout>
                <c:manualLayout>
                  <c:x val="-0.15952959448813694"/>
                  <c:y val="-1.0778391738726453E-2"/>
                </c:manualLayout>
              </c:layout>
              <c:dLblPos val="r"/>
              <c:showSerName val="1"/>
              <c:showBubbleSize val="1"/>
              <c:separator>
</c:separator>
            </c:dLbl>
            <c:txPr>
              <a:bodyPr/>
              <a:lstStyle/>
              <a:p>
                <a:pPr>
                  <a:defRPr sz="20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dLblPos val="t"/>
            <c:showSerName val="1"/>
            <c:showBubbleSize val="1"/>
            <c:separator>
</c:separator>
          </c:dLbls>
          <c:xVal>
            <c:numRef>
              <c:f>'Graphique 1 et 2'!$B$40</c:f>
              <c:numCache>
                <c:formatCode>0%</c:formatCode>
                <c:ptCount val="1"/>
                <c:pt idx="0">
                  <c:v>-5.6936690314611585E-2</c:v>
                </c:pt>
              </c:numCache>
            </c:numRef>
          </c:xVal>
          <c:yVal>
            <c:numRef>
              <c:f>'Graphique 1 et 2'!$C$40</c:f>
              <c:numCache>
                <c:formatCode>0%</c:formatCode>
                <c:ptCount val="1"/>
                <c:pt idx="0">
                  <c:v>-9.0789184676467516E-2</c:v>
                </c:pt>
              </c:numCache>
            </c:numRef>
          </c:yVal>
          <c:bubbleSize>
            <c:numRef>
              <c:f>'Graphique 1 et 2'!$G$40</c:f>
              <c:numCache>
                <c:formatCode>#,##0\ _€</c:formatCode>
                <c:ptCount val="1"/>
                <c:pt idx="0">
                  <c:v>646731099.63999987</c:v>
                </c:pt>
              </c:numCache>
            </c:numRef>
          </c:bubbleSize>
          <c:bubble3D val="1"/>
        </c:ser>
        <c:ser>
          <c:idx val="6"/>
          <c:order val="6"/>
          <c:tx>
            <c:strRef>
              <c:f>'Graphique 1 et 2'!$A$35</c:f>
              <c:strCache>
                <c:ptCount val="1"/>
                <c:pt idx="0">
                  <c:v>Fruits et légumes </c:v>
                </c:pt>
              </c:strCache>
            </c:strRef>
          </c:tx>
          <c:spPr>
            <a:solidFill>
              <a:srgbClr val="00B0F0">
                <a:alpha val="81000"/>
              </a:srgbClr>
            </a:solidFill>
            <a:ln w="25400">
              <a:solidFill>
                <a:srgbClr val="00B0F0">
                  <a:alpha val="91000"/>
                </a:srgbClr>
              </a:solidFill>
            </a:ln>
          </c:spPr>
          <c:dLbls>
            <c:dLbl>
              <c:idx val="0"/>
              <c:layout>
                <c:manualLayout>
                  <c:x val="1.6455888995506327E-3"/>
                  <c:y val="9.7592669812184285E-3"/>
                </c:manualLayout>
              </c:layout>
              <c:dLblPos val="r"/>
              <c:showSerName val="1"/>
              <c:showBubbleSize val="1"/>
              <c:separator>
</c:separator>
            </c:dLbl>
            <c:spPr>
              <a:noFill/>
            </c:spPr>
            <c:txPr>
              <a:bodyPr/>
              <a:lstStyle/>
              <a:p>
                <a:pPr>
                  <a:defRPr sz="20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dLblPos val="t"/>
            <c:showSerName val="1"/>
            <c:showBubbleSize val="1"/>
          </c:dLbls>
          <c:xVal>
            <c:numRef>
              <c:f>'Graphique 1 et 2'!$B$35</c:f>
              <c:numCache>
                <c:formatCode>0%</c:formatCode>
                <c:ptCount val="1"/>
                <c:pt idx="0">
                  <c:v>-1.0694243694421767E-2</c:v>
                </c:pt>
              </c:numCache>
            </c:numRef>
          </c:xVal>
          <c:yVal>
            <c:numRef>
              <c:f>'Graphique 1 et 2'!$C$35</c:f>
              <c:numCache>
                <c:formatCode>0%</c:formatCode>
                <c:ptCount val="1"/>
                <c:pt idx="0">
                  <c:v>4.4787363167832651E-3</c:v>
                </c:pt>
              </c:numCache>
            </c:numRef>
          </c:yVal>
          <c:bubbleSize>
            <c:numRef>
              <c:f>'Graphique 1 et 2'!$G$35</c:f>
              <c:numCache>
                <c:formatCode>#,##0\ _€</c:formatCode>
                <c:ptCount val="1"/>
                <c:pt idx="0">
                  <c:v>323748853.60000002</c:v>
                </c:pt>
              </c:numCache>
            </c:numRef>
          </c:bubbleSize>
          <c:bubble3D val="1"/>
        </c:ser>
        <c:ser>
          <c:idx val="2"/>
          <c:order val="7"/>
          <c:tx>
            <c:strRef>
              <c:f>'Graphique 1 et 2'!$A$41</c:f>
              <c:strCache>
                <c:ptCount val="1"/>
                <c:pt idx="0">
                  <c:v>Vins</c:v>
                </c:pt>
              </c:strCache>
            </c:strRef>
          </c:tx>
          <c:spPr>
            <a:solidFill>
              <a:srgbClr val="FF0000">
                <a:alpha val="70000"/>
              </a:srgbClr>
            </a:solidFill>
          </c:spPr>
          <c:dLbls>
            <c:dLbl>
              <c:idx val="0"/>
              <c:layout>
                <c:manualLayout>
                  <c:x val="-0.15430922755027782"/>
                  <c:y val="-3.7647376053645508E-3"/>
                </c:manualLayout>
              </c:layout>
              <c:dLblPos val="r"/>
              <c:showSerName val="1"/>
              <c:showBubbleSize val="1"/>
              <c:separator>
</c:separator>
            </c:dLbl>
            <c:txPr>
              <a:bodyPr/>
              <a:lstStyle/>
              <a:p>
                <a:pPr>
                  <a:defRPr sz="20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dLblPos val="l"/>
            <c:showSerName val="1"/>
            <c:showBubbleSize val="1"/>
            <c:separator>
</c:separator>
          </c:dLbls>
          <c:xVal>
            <c:numRef>
              <c:f>'Graphique 1 et 2'!$B$41</c:f>
              <c:numCache>
                <c:formatCode>0%</c:formatCode>
                <c:ptCount val="1"/>
                <c:pt idx="0">
                  <c:v>-0.17606656850099395</c:v>
                </c:pt>
              </c:numCache>
            </c:numRef>
          </c:xVal>
          <c:yVal>
            <c:numRef>
              <c:f>'Graphique 1 et 2'!$C$41</c:f>
              <c:numCache>
                <c:formatCode>0%</c:formatCode>
                <c:ptCount val="1"/>
                <c:pt idx="0">
                  <c:v>0.10261212747036068</c:v>
                </c:pt>
              </c:numCache>
            </c:numRef>
          </c:yVal>
          <c:bubbleSize>
            <c:numRef>
              <c:f>'Graphique 1 et 2'!$G$41</c:f>
              <c:numCache>
                <c:formatCode>#,##0\ _€</c:formatCode>
                <c:ptCount val="1"/>
                <c:pt idx="0">
                  <c:v>20158436746.692001</c:v>
                </c:pt>
              </c:numCache>
            </c:numRef>
          </c:bubbleSize>
          <c:bubble3D val="1"/>
        </c:ser>
        <c:ser>
          <c:idx val="4"/>
          <c:order val="8"/>
          <c:tx>
            <c:strRef>
              <c:f>'Graphique 1 et 2'!$A$42</c:f>
              <c:strCache>
                <c:ptCount val="1"/>
                <c:pt idx="0">
                  <c:v>Produits cidricoles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7033"/>
              </a:solidFill>
            </a:ln>
          </c:spPr>
          <c:dLbls>
            <c:dLbl>
              <c:idx val="0"/>
              <c:layout>
                <c:manualLayout>
                  <c:x val="-0.13026878550953871"/>
                  <c:y val="5.2123320159797114E-2"/>
                </c:manualLayout>
              </c:layout>
              <c:dLblPos val="r"/>
              <c:showSerName val="1"/>
              <c:showBubbleSize val="1"/>
              <c:separator>
</c:separator>
            </c:dLbl>
            <c:txPr>
              <a:bodyPr/>
              <a:lstStyle/>
              <a:p>
                <a:pPr>
                  <a:defRPr sz="20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dLblPos val="t"/>
            <c:showSerName val="1"/>
            <c:showBubbleSize val="1"/>
            <c:separator>
</c:separator>
          </c:dLbls>
          <c:xVal>
            <c:numRef>
              <c:f>'Graphique 1 et 2'!$B$42</c:f>
              <c:numCache>
                <c:formatCode>0%</c:formatCode>
                <c:ptCount val="1"/>
                <c:pt idx="0">
                  <c:v>-3.4542537425047926E-2</c:v>
                </c:pt>
              </c:numCache>
            </c:numRef>
          </c:xVal>
          <c:yVal>
            <c:numRef>
              <c:f>'Graphique 1 et 2'!$C$42</c:f>
              <c:numCache>
                <c:formatCode>0%</c:formatCode>
                <c:ptCount val="1"/>
                <c:pt idx="0">
                  <c:v>-1.3902791209561617E-2</c:v>
                </c:pt>
              </c:numCache>
            </c:numRef>
          </c:yVal>
          <c:bubbleSize>
            <c:numRef>
              <c:f>'Graphique 1 et 2'!$G$42</c:f>
              <c:numCache>
                <c:formatCode>#,##0\ _€</c:formatCode>
                <c:ptCount val="1"/>
                <c:pt idx="0">
                  <c:v>116659825</c:v>
                </c:pt>
              </c:numCache>
            </c:numRef>
          </c:bubbleSize>
          <c:bubble3D val="1"/>
        </c:ser>
        <c:ser>
          <c:idx val="7"/>
          <c:order val="9"/>
          <c:tx>
            <c:strRef>
              <c:f>'Graphique 1 et 2'!$A$34</c:f>
              <c:strCache>
                <c:ptCount val="1"/>
                <c:pt idx="0">
                  <c:v>Palmipèdes gras</c:v>
                </c:pt>
              </c:strCache>
            </c:strRef>
          </c:tx>
          <c:dLbls>
            <c:dLbl>
              <c:idx val="0"/>
              <c:layout>
                <c:manualLayout>
                  <c:x val="-5.1798911628994512E-2"/>
                  <c:y val="-7.6599628222561181E-2"/>
                </c:manualLayout>
              </c:layout>
              <c:showSerName val="1"/>
              <c:showBubbleSize val="1"/>
              <c:separator>
</c:separator>
            </c:dLbl>
            <c:txPr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showSerName val="1"/>
            <c:showBubbleSize val="1"/>
            <c:separator>
</c:separator>
          </c:dLbls>
          <c:xVal>
            <c:numRef>
              <c:f>'Graphique 1 et 2'!$B$34</c:f>
              <c:numCache>
                <c:formatCode>0%</c:formatCode>
                <c:ptCount val="1"/>
                <c:pt idx="0">
                  <c:v>-0.22204327514138189</c:v>
                </c:pt>
              </c:numCache>
            </c:numRef>
          </c:xVal>
          <c:yVal>
            <c:numRef>
              <c:f>'Graphique 1 et 2'!$C$34</c:f>
              <c:numCache>
                <c:formatCode>0%</c:formatCode>
                <c:ptCount val="1"/>
                <c:pt idx="0">
                  <c:v>-0.1134133268683169</c:v>
                </c:pt>
              </c:numCache>
            </c:numRef>
          </c:yVal>
          <c:bubbleSize>
            <c:numRef>
              <c:f>'Graphique 1 et 2'!$G$34</c:f>
              <c:numCache>
                <c:formatCode>#,##0\ _€</c:formatCode>
                <c:ptCount val="1"/>
                <c:pt idx="0">
                  <c:v>362872900</c:v>
                </c:pt>
              </c:numCache>
            </c:numRef>
          </c:bubbleSize>
          <c:bubble3D val="1"/>
        </c:ser>
        <c:ser>
          <c:idx val="5"/>
          <c:order val="10"/>
          <c:tx>
            <c:strRef>
              <c:f>'Graphique 1 et 2'!$A$44</c:f>
              <c:strCache>
                <c:ptCount val="1"/>
                <c:pt idx="0">
                  <c:v>Cognac et Armagnac</c:v>
                </c:pt>
              </c:strCache>
            </c:strRef>
          </c:tx>
          <c:dLbls>
            <c:dLbl>
              <c:idx val="0"/>
              <c:layout>
                <c:manualLayout>
                  <c:x val="-3.0573409861068351E-2"/>
                  <c:y val="-0.1156831433880241"/>
                </c:manualLayout>
              </c:layout>
              <c:dLblPos val="r"/>
              <c:showSerName val="1"/>
              <c:showBubbleSize val="1"/>
              <c:separator>
</c:separator>
            </c:dLbl>
            <c:txPr>
              <a:bodyPr/>
              <a:lstStyle/>
              <a:p>
                <a:pPr>
                  <a:defRPr sz="200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dLblPos val="ctr"/>
            <c:showSerName val="1"/>
            <c:showBubbleSize val="1"/>
            <c:separator>
</c:separator>
          </c:dLbls>
          <c:xVal>
            <c:numRef>
              <c:f>'Graphique 1 et 2'!$B$44</c:f>
              <c:numCache>
                <c:formatCode>0%</c:formatCode>
                <c:ptCount val="1"/>
                <c:pt idx="0">
                  <c:v>0.25338229421333047</c:v>
                </c:pt>
              </c:numCache>
            </c:numRef>
          </c:xVal>
          <c:yVal>
            <c:numRef>
              <c:f>'Graphique 1 et 2'!$C$44</c:f>
              <c:numCache>
                <c:formatCode>0%</c:formatCode>
                <c:ptCount val="1"/>
                <c:pt idx="0">
                  <c:v>0.12720848056537101</c:v>
                </c:pt>
              </c:numCache>
            </c:numRef>
          </c:yVal>
          <c:bubbleSize>
            <c:numRef>
              <c:f>'Graphique 1 et 2'!$G$44</c:f>
              <c:numCache>
                <c:formatCode>#,##0\ _€</c:formatCode>
                <c:ptCount val="1"/>
                <c:pt idx="0">
                  <c:v>3190000000</c:v>
                </c:pt>
              </c:numCache>
            </c:numRef>
          </c:bubbleSize>
          <c:bubble3D val="1"/>
        </c:ser>
        <c:bubbleScale val="200"/>
        <c:axId val="63368192"/>
        <c:axId val="64767104"/>
      </c:bubbleChart>
      <c:valAx>
        <c:axId val="63368192"/>
        <c:scaling>
          <c:orientation val="minMax"/>
          <c:max val="0.30000000000000032"/>
          <c:min val="-0.25"/>
        </c:scaling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fr-FR" sz="1800"/>
                  <a:t>Taux de croissance des chiffres</a:t>
                </a:r>
                <a:r>
                  <a:rPr lang="fr-FR" sz="1800" baseline="0"/>
                  <a:t> d'affaires</a:t>
                </a:r>
                <a:endParaRPr lang="fr-FR" sz="1800"/>
              </a:p>
            </c:rich>
          </c:tx>
          <c:layout>
            <c:manualLayout>
              <c:xMode val="edge"/>
              <c:yMode val="edge"/>
              <c:x val="0.38982654276605538"/>
              <c:y val="1.2233408776729533E-2"/>
            </c:manualLayout>
          </c:layout>
        </c:title>
        <c:numFmt formatCode="0%" sourceLinked="1"/>
        <c:tickLblPos val="nextTo"/>
        <c:crossAx val="64767104"/>
        <c:crosses val="autoZero"/>
        <c:crossBetween val="midCat"/>
      </c:valAx>
      <c:valAx>
        <c:axId val="64767104"/>
        <c:scaling>
          <c:orientation val="minMax"/>
          <c:max val="0.2"/>
          <c:min val="-0.15000000000000024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800"/>
                </a:pPr>
                <a:r>
                  <a:rPr lang="fr-FR" sz="1800"/>
                  <a:t>Taux de croissance </a:t>
                </a:r>
              </a:p>
              <a:p>
                <a:pPr algn="l">
                  <a:defRPr sz="1800"/>
                </a:pPr>
                <a:r>
                  <a:rPr lang="fr-FR" sz="1800"/>
                  <a:t>des</a:t>
                </a:r>
                <a:r>
                  <a:rPr lang="fr-FR" sz="1800" baseline="0"/>
                  <a:t> </a:t>
                </a:r>
                <a:r>
                  <a:rPr lang="fr-FR" sz="1800"/>
                  <a:t>volumes</a:t>
                </a:r>
              </a:p>
            </c:rich>
          </c:tx>
          <c:layout>
            <c:manualLayout>
              <c:xMode val="edge"/>
              <c:yMode val="edge"/>
              <c:x val="0.87807842833614058"/>
              <c:y val="0.62133332388943341"/>
            </c:manualLayout>
          </c:layout>
        </c:title>
        <c:numFmt formatCode="0%" sourceLinked="1"/>
        <c:tickLblPos val="nextTo"/>
        <c:spPr>
          <a:ln>
            <a:solidFill>
              <a:srgbClr val="007033"/>
            </a:solidFill>
          </a:ln>
        </c:spPr>
        <c:crossAx val="63368192"/>
        <c:crosses val="autoZero"/>
        <c:crossBetween val="midCat"/>
      </c:valAx>
    </c:plotArea>
    <c:plotVisOnly val="1"/>
  </c:chart>
  <c:printSettings>
    <c:headerFooter/>
    <c:pageMargins b="0.75000000000000899" l="0.70000000000000062" r="0.70000000000000062" t="0.75000000000000899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49165598761723"/>
          <c:y val="2.6506788546031487E-2"/>
          <c:w val="0.71049813755305202"/>
          <c:h val="0.83545340259247336"/>
        </c:manualLayout>
      </c:layout>
      <c:barChart>
        <c:barDir val="bar"/>
        <c:grouping val="stacked"/>
        <c:ser>
          <c:idx val="0"/>
          <c:order val="0"/>
          <c:tx>
            <c:v>AOP</c:v>
          </c:tx>
          <c:cat>
            <c:strRef>
              <c:f>'Graphique 3'!$A$9:$A$20</c:f>
              <c:strCache>
                <c:ptCount val="12"/>
                <c:pt idx="0">
                  <c:v>Normandie</c:v>
                </c:pt>
                <c:pt idx="1">
                  <c:v>Ile-de-France</c:v>
                </c:pt>
                <c:pt idx="2">
                  <c:v>Hauts-de-France</c:v>
                </c:pt>
                <c:pt idx="3">
                  <c:v>Corse</c:v>
                </c:pt>
                <c:pt idx="4">
                  <c:v>Centre-Val de Loire</c:v>
                </c:pt>
                <c:pt idx="5">
                  <c:v>Pays de la Loire</c:v>
                </c:pt>
                <c:pt idx="6">
                  <c:v>Bourgogne Franche-Comté</c:v>
                </c:pt>
                <c:pt idx="7">
                  <c:v>Auvergne Rhône-Alpes</c:v>
                </c:pt>
                <c:pt idx="8">
                  <c:v>Grand Est</c:v>
                </c:pt>
                <c:pt idx="9">
                  <c:v>Provence-Alpes-Côtes-D'Azur</c:v>
                </c:pt>
                <c:pt idx="10">
                  <c:v>Nouvelle Aquitaine</c:v>
                </c:pt>
                <c:pt idx="11">
                  <c:v>Occitanie</c:v>
                </c:pt>
              </c:strCache>
            </c:strRef>
          </c:cat>
          <c:val>
            <c:numRef>
              <c:f>'Graphique 3'!$B$9:$B$20</c:f>
              <c:numCache>
                <c:formatCode>#,##0</c:formatCode>
                <c:ptCount val="12"/>
                <c:pt idx="0">
                  <c:v>0</c:v>
                </c:pt>
                <c:pt idx="1">
                  <c:v>1356.6</c:v>
                </c:pt>
                <c:pt idx="2">
                  <c:v>151065.59</c:v>
                </c:pt>
                <c:pt idx="3">
                  <c:v>101985.66</c:v>
                </c:pt>
                <c:pt idx="4">
                  <c:v>823287.53999999992</c:v>
                </c:pt>
                <c:pt idx="5">
                  <c:v>1107487.6299999999</c:v>
                </c:pt>
                <c:pt idx="6">
                  <c:v>1602692.41</c:v>
                </c:pt>
                <c:pt idx="7">
                  <c:v>1381504.49</c:v>
                </c:pt>
                <c:pt idx="8">
                  <c:v>2933003.85</c:v>
                </c:pt>
                <c:pt idx="9">
                  <c:v>2398011.6800000002</c:v>
                </c:pt>
                <c:pt idx="10">
                  <c:v>4247050.9499999993</c:v>
                </c:pt>
                <c:pt idx="11">
                  <c:v>2775190</c:v>
                </c:pt>
              </c:numCache>
            </c:numRef>
          </c:val>
        </c:ser>
        <c:ser>
          <c:idx val="1"/>
          <c:order val="1"/>
          <c:tx>
            <c:v>IGP</c:v>
          </c:tx>
          <c:cat>
            <c:strRef>
              <c:f>'Graphique 3'!$A$9:$A$20</c:f>
              <c:strCache>
                <c:ptCount val="12"/>
                <c:pt idx="0">
                  <c:v>Normandie</c:v>
                </c:pt>
                <c:pt idx="1">
                  <c:v>Ile-de-France</c:v>
                </c:pt>
                <c:pt idx="2">
                  <c:v>Hauts-de-France</c:v>
                </c:pt>
                <c:pt idx="3">
                  <c:v>Corse</c:v>
                </c:pt>
                <c:pt idx="4">
                  <c:v>Centre-Val de Loire</c:v>
                </c:pt>
                <c:pt idx="5">
                  <c:v>Pays de la Loire</c:v>
                </c:pt>
                <c:pt idx="6">
                  <c:v>Bourgogne Franche-Comté</c:v>
                </c:pt>
                <c:pt idx="7">
                  <c:v>Auvergne Rhône-Alpes</c:v>
                </c:pt>
                <c:pt idx="8">
                  <c:v>Grand Est</c:v>
                </c:pt>
                <c:pt idx="9">
                  <c:v>Provence-Alpes-Côtes-D'Azur</c:v>
                </c:pt>
                <c:pt idx="10">
                  <c:v>Nouvelle Aquitaine</c:v>
                </c:pt>
                <c:pt idx="11">
                  <c:v>Occitanie</c:v>
                </c:pt>
              </c:strCache>
            </c:strRef>
          </c:cat>
          <c:val>
            <c:numRef>
              <c:f>'Graphique 3'!$C$9:$C$20</c:f>
              <c:numCache>
                <c:formatCode>#,##0</c:formatCode>
                <c:ptCount val="12"/>
                <c:pt idx="0">
                  <c:v>116.65</c:v>
                </c:pt>
                <c:pt idx="1">
                  <c:v>0</c:v>
                </c:pt>
                <c:pt idx="2">
                  <c:v>0</c:v>
                </c:pt>
                <c:pt idx="3">
                  <c:v>192335.63999999998</c:v>
                </c:pt>
                <c:pt idx="4">
                  <c:v>36685.850000000006</c:v>
                </c:pt>
                <c:pt idx="5">
                  <c:v>135446.38999999998</c:v>
                </c:pt>
                <c:pt idx="6">
                  <c:v>6316.27</c:v>
                </c:pt>
                <c:pt idx="7">
                  <c:v>361323.52000000002</c:v>
                </c:pt>
                <c:pt idx="8">
                  <c:v>3320.3500000000004</c:v>
                </c:pt>
                <c:pt idx="9">
                  <c:v>767744.69000000006</c:v>
                </c:pt>
                <c:pt idx="10">
                  <c:v>233155.03999999998</c:v>
                </c:pt>
                <c:pt idx="11">
                  <c:v>8517817.4399999995</c:v>
                </c:pt>
              </c:numCache>
            </c:numRef>
          </c:val>
        </c:ser>
        <c:ser>
          <c:idx val="2"/>
          <c:order val="2"/>
          <c:tx>
            <c:v>VSIG</c:v>
          </c:tx>
          <c:cat>
            <c:strRef>
              <c:f>'Graphique 3'!$A$9:$A$20</c:f>
              <c:strCache>
                <c:ptCount val="12"/>
                <c:pt idx="0">
                  <c:v>Normandie</c:v>
                </c:pt>
                <c:pt idx="1">
                  <c:v>Ile-de-France</c:v>
                </c:pt>
                <c:pt idx="2">
                  <c:v>Hauts-de-France</c:v>
                </c:pt>
                <c:pt idx="3">
                  <c:v>Corse</c:v>
                </c:pt>
                <c:pt idx="4">
                  <c:v>Centre-Val de Loire</c:v>
                </c:pt>
                <c:pt idx="5">
                  <c:v>Pays de la Loire</c:v>
                </c:pt>
                <c:pt idx="6">
                  <c:v>Bourgogne Franche-Comté</c:v>
                </c:pt>
                <c:pt idx="7">
                  <c:v>Auvergne Rhône-Alpes</c:v>
                </c:pt>
                <c:pt idx="8">
                  <c:v>Grand Est</c:v>
                </c:pt>
                <c:pt idx="9">
                  <c:v>Provence-Alpes-Côtes-D'Azur</c:v>
                </c:pt>
                <c:pt idx="10">
                  <c:v>Nouvelle Aquitaine</c:v>
                </c:pt>
                <c:pt idx="11">
                  <c:v>Occitanie</c:v>
                </c:pt>
              </c:strCache>
            </c:strRef>
          </c:cat>
          <c:val>
            <c:numRef>
              <c:f>'Graphique 3'!$D$9:$D$20</c:f>
              <c:numCache>
                <c:formatCode>#,##0</c:formatCode>
                <c:ptCount val="12"/>
                <c:pt idx="0">
                  <c:v>15.7</c:v>
                </c:pt>
                <c:pt idx="1">
                  <c:v>0</c:v>
                </c:pt>
                <c:pt idx="2">
                  <c:v>216.85</c:v>
                </c:pt>
                <c:pt idx="3">
                  <c:v>13698.230000000001</c:v>
                </c:pt>
                <c:pt idx="4">
                  <c:v>50767.88</c:v>
                </c:pt>
                <c:pt idx="5">
                  <c:v>107219.65999999999</c:v>
                </c:pt>
                <c:pt idx="6">
                  <c:v>10386.81</c:v>
                </c:pt>
                <c:pt idx="7">
                  <c:v>56027.149999999994</c:v>
                </c:pt>
                <c:pt idx="8">
                  <c:v>6061.1500000000005</c:v>
                </c:pt>
                <c:pt idx="9">
                  <c:v>48474.09</c:v>
                </c:pt>
                <c:pt idx="10">
                  <c:v>181469.48</c:v>
                </c:pt>
                <c:pt idx="11">
                  <c:v>933348.11</c:v>
                </c:pt>
              </c:numCache>
            </c:numRef>
          </c:val>
        </c:ser>
        <c:ser>
          <c:idx val="3"/>
          <c:order val="3"/>
          <c:tx>
            <c:v>VINS APTES A LA PRODUCTION DE COGNAC OU D'ARMAGNAC</c:v>
          </c:tx>
          <c:cat>
            <c:strRef>
              <c:f>'Graphique 3'!$A$9:$A$20</c:f>
              <c:strCache>
                <c:ptCount val="12"/>
                <c:pt idx="0">
                  <c:v>Normandie</c:v>
                </c:pt>
                <c:pt idx="1">
                  <c:v>Ile-de-France</c:v>
                </c:pt>
                <c:pt idx="2">
                  <c:v>Hauts-de-France</c:v>
                </c:pt>
                <c:pt idx="3">
                  <c:v>Corse</c:v>
                </c:pt>
                <c:pt idx="4">
                  <c:v>Centre-Val de Loire</c:v>
                </c:pt>
                <c:pt idx="5">
                  <c:v>Pays de la Loire</c:v>
                </c:pt>
                <c:pt idx="6">
                  <c:v>Bourgogne Franche-Comté</c:v>
                </c:pt>
                <c:pt idx="7">
                  <c:v>Auvergne Rhône-Alpes</c:v>
                </c:pt>
                <c:pt idx="8">
                  <c:v>Grand Est</c:v>
                </c:pt>
                <c:pt idx="9">
                  <c:v>Provence-Alpes-Côtes-D'Azur</c:v>
                </c:pt>
                <c:pt idx="10">
                  <c:v>Nouvelle Aquitaine</c:v>
                </c:pt>
                <c:pt idx="11">
                  <c:v>Occitanie</c:v>
                </c:pt>
              </c:strCache>
            </c:strRef>
          </c:cat>
          <c:val>
            <c:numRef>
              <c:f>'Graphique 3'!$E$9:$E$20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6659564.0999999996</c:v>
                </c:pt>
                <c:pt idx="11">
                  <c:v>132520.26</c:v>
                </c:pt>
              </c:numCache>
            </c:numRef>
          </c:val>
        </c:ser>
        <c:overlap val="100"/>
        <c:axId val="64785408"/>
        <c:axId val="64791296"/>
      </c:barChart>
      <c:catAx>
        <c:axId val="64785408"/>
        <c:scaling>
          <c:orientation val="minMax"/>
        </c:scaling>
        <c:axPos val="l"/>
        <c:numFmt formatCode="General" sourceLinked="1"/>
        <c:tickLblPos val="nextTo"/>
        <c:crossAx val="64791296"/>
        <c:crosses val="autoZero"/>
        <c:auto val="1"/>
        <c:lblAlgn val="ctr"/>
        <c:lblOffset val="100"/>
      </c:catAx>
      <c:valAx>
        <c:axId val="64791296"/>
        <c:scaling>
          <c:orientation val="minMax"/>
        </c:scaling>
        <c:axPos val="b"/>
        <c:majorGridlines/>
        <c:numFmt formatCode="#,##0" sourceLinked="1"/>
        <c:tickLblPos val="nextTo"/>
        <c:crossAx val="64785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1142127330034713E-2"/>
          <c:y val="0.9021398185622207"/>
          <c:w val="0.579219248122536"/>
          <c:h val="9.4054498451704632E-2"/>
        </c:manualLayout>
      </c:layout>
      <c:txPr>
        <a:bodyPr/>
        <a:lstStyle/>
        <a:p>
          <a:pPr>
            <a:defRPr sz="1100"/>
          </a:pPr>
          <a:endParaRPr lang="fr-FR"/>
        </a:p>
      </c:txPr>
    </c:legend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0.26436567531741362"/>
          <c:y val="0.11887064327408266"/>
          <c:w val="0.66537201408030633"/>
          <c:h val="0.8391210212412169"/>
        </c:manualLayout>
      </c:layout>
      <c:bar3DChart>
        <c:barDir val="bar"/>
        <c:grouping val="clustered"/>
        <c:ser>
          <c:idx val="0"/>
          <c:order val="0"/>
          <c:tx>
            <c:v>Volume (hl)</c:v>
          </c:tx>
          <c:dLbls>
            <c:dLbl>
              <c:idx val="0"/>
              <c:layout>
                <c:manualLayout>
                  <c:x val="-5.8791732467796183E-2"/>
                  <c:y val="-2.0950060499485752E-3"/>
                </c:manualLayout>
              </c:layout>
              <c:showVal val="1"/>
            </c:dLbl>
            <c:dLbl>
              <c:idx val="1"/>
              <c:layout>
                <c:manualLayout>
                  <c:x val="-6.1526231652345213E-2"/>
                  <c:y val="-2.0950060499485752E-3"/>
                </c:manualLayout>
              </c:layout>
              <c:showVal val="1"/>
            </c:dLbl>
            <c:dLbl>
              <c:idx val="2"/>
              <c:layout>
                <c:manualLayout>
                  <c:x val="-7.3831477982813934E-2"/>
                  <c:y val="-6.2850181498457199E-3"/>
                </c:manualLayout>
              </c:layout>
              <c:showVal val="1"/>
            </c:dLbl>
            <c:dLbl>
              <c:idx val="3"/>
              <c:layout>
                <c:manualLayout>
                  <c:x val="-7.6565977167362492E-2"/>
                  <c:y val="-6.2850181498457199E-3"/>
                </c:manualLayout>
              </c:layout>
              <c:showVal val="1"/>
            </c:dLbl>
            <c:dLbl>
              <c:idx val="4"/>
              <c:layout>
                <c:manualLayout>
                  <c:x val="-7.1096978798265126E-2"/>
                  <c:y val="-2.0950060499485392E-3"/>
                </c:manualLayout>
              </c:layout>
              <c:showVal val="1"/>
            </c:dLbl>
            <c:dLbl>
              <c:idx val="5"/>
              <c:layout>
                <c:manualLayout>
                  <c:x val="-7.3831477982813934E-2"/>
                  <c:y val="-2.0950060499485752E-3"/>
                </c:manualLayout>
              </c:layout>
              <c:showVal val="1"/>
            </c:dLbl>
            <c:showVal val="1"/>
          </c:dLbls>
          <c:cat>
            <c:strRef>
              <c:f>'Graphique 4 '!$A$9:$A$14</c:f>
              <c:strCache>
                <c:ptCount val="6"/>
                <c:pt idx="0">
                  <c:v>Autres mousseux AO</c:v>
                </c:pt>
                <c:pt idx="1">
                  <c:v>Vins sans IG avec cépage</c:v>
                </c:pt>
                <c:pt idx="2">
                  <c:v>Vins sans IG sans cépage</c:v>
                </c:pt>
                <c:pt idx="3">
                  <c:v>Champagne</c:v>
                </c:pt>
                <c:pt idx="4">
                  <c:v>Vins IGP</c:v>
                </c:pt>
                <c:pt idx="5">
                  <c:v>Vins tranquilles AOP</c:v>
                </c:pt>
              </c:strCache>
            </c:strRef>
          </c:cat>
          <c:val>
            <c:numRef>
              <c:f>'Graphique 4 '!$C$9:$C$14</c:f>
              <c:numCache>
                <c:formatCode>#,##0</c:formatCode>
                <c:ptCount val="6"/>
                <c:pt idx="0">
                  <c:v>691799.49</c:v>
                </c:pt>
                <c:pt idx="1">
                  <c:v>885435.39</c:v>
                </c:pt>
                <c:pt idx="2">
                  <c:v>1072806.3</c:v>
                </c:pt>
                <c:pt idx="3">
                  <c:v>1122663.33</c:v>
                </c:pt>
                <c:pt idx="4">
                  <c:v>3594037.86</c:v>
                </c:pt>
                <c:pt idx="5">
                  <c:v>5585008.4100000001</c:v>
                </c:pt>
              </c:numCache>
            </c:numRef>
          </c:val>
        </c:ser>
        <c:ser>
          <c:idx val="1"/>
          <c:order val="1"/>
          <c:tx>
            <c:v>Valeur (1000 €)</c:v>
          </c:tx>
          <c:dLbls>
            <c:dLbl>
              <c:idx val="0"/>
              <c:layout>
                <c:manualLayout>
                  <c:x val="1.0937996738194553E-2"/>
                  <c:y val="-8.3800241997943267E-3"/>
                </c:manualLayout>
              </c:layout>
              <c:showVal val="1"/>
            </c:dLbl>
            <c:dLbl>
              <c:idx val="1"/>
              <c:layout>
                <c:manualLayout>
                  <c:x val="1.2305246330468964E-2"/>
                  <c:y val="-8.3801891609005894E-3"/>
                </c:manualLayout>
              </c:layout>
              <c:showVal val="1"/>
            </c:dLbl>
            <c:dLbl>
              <c:idx val="2"/>
              <c:layout>
                <c:manualLayout>
                  <c:x val="9.5707471459203566E-3"/>
                  <c:y val="-4.1900120998971504E-3"/>
                </c:manualLayout>
              </c:layout>
              <c:showVal val="1"/>
            </c:dLbl>
            <c:dLbl>
              <c:idx val="3"/>
              <c:layout>
                <c:manualLayout>
                  <c:x val="-6.8362479613717039E-2"/>
                  <c:y val="-4.1900120998971504E-3"/>
                </c:manualLayout>
              </c:layout>
              <c:showVal val="1"/>
            </c:dLbl>
            <c:dLbl>
              <c:idx val="4"/>
              <c:layout>
                <c:manualLayout>
                  <c:x val="-5.7424482875522133E-2"/>
                  <c:y val="-2.0950060499485752E-3"/>
                </c:manualLayout>
              </c:layout>
              <c:showVal val="1"/>
            </c:dLbl>
            <c:dLbl>
              <c:idx val="5"/>
              <c:layout>
                <c:manualLayout>
                  <c:x val="-6.5627980429167801E-2"/>
                  <c:y val="-2.0950060499485752E-3"/>
                </c:manualLayout>
              </c:layout>
              <c:showVal val="1"/>
            </c:dLbl>
            <c:showVal val="1"/>
          </c:dLbls>
          <c:cat>
            <c:strRef>
              <c:f>'Graphique 4 '!$A$9:$A$14</c:f>
              <c:strCache>
                <c:ptCount val="6"/>
                <c:pt idx="0">
                  <c:v>Autres mousseux AO</c:v>
                </c:pt>
                <c:pt idx="1">
                  <c:v>Vins sans IG avec cépage</c:v>
                </c:pt>
                <c:pt idx="2">
                  <c:v>Vins sans IG sans cépage</c:v>
                </c:pt>
                <c:pt idx="3">
                  <c:v>Champagne</c:v>
                </c:pt>
                <c:pt idx="4">
                  <c:v>Vins IGP</c:v>
                </c:pt>
                <c:pt idx="5">
                  <c:v>Vins tranquilles AOP</c:v>
                </c:pt>
              </c:strCache>
            </c:strRef>
          </c:cat>
          <c:val>
            <c:numRef>
              <c:f>'Graphique 4 '!$D$9:$D$14</c:f>
              <c:numCache>
                <c:formatCode>#,##0</c:formatCode>
                <c:ptCount val="6"/>
                <c:pt idx="0">
                  <c:v>294658</c:v>
                </c:pt>
                <c:pt idx="1">
                  <c:v>194336</c:v>
                </c:pt>
                <c:pt idx="2">
                  <c:v>149181</c:v>
                </c:pt>
                <c:pt idx="3">
                  <c:v>2821242</c:v>
                </c:pt>
                <c:pt idx="4">
                  <c:v>827121</c:v>
                </c:pt>
                <c:pt idx="5">
                  <c:v>4348157</c:v>
                </c:pt>
              </c:numCache>
            </c:numRef>
          </c:val>
        </c:ser>
        <c:shape val="cylinder"/>
        <c:axId val="65532288"/>
        <c:axId val="65533824"/>
        <c:axId val="0"/>
      </c:bar3DChart>
      <c:catAx>
        <c:axId val="65532288"/>
        <c:scaling>
          <c:orientation val="minMax"/>
        </c:scaling>
        <c:axPos val="l"/>
        <c:maj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65533824"/>
        <c:crosses val="autoZero"/>
        <c:auto val="1"/>
        <c:lblAlgn val="ctr"/>
        <c:lblOffset val="100"/>
      </c:catAx>
      <c:valAx>
        <c:axId val="65533824"/>
        <c:scaling>
          <c:orientation val="minMax"/>
        </c:scaling>
        <c:axPos val="b"/>
        <c:majorGridlines>
          <c:spPr>
            <a:ln w="15875"/>
          </c:spPr>
        </c:majorGridlines>
        <c:minorGridlines>
          <c:spPr>
            <a:ln w="3175"/>
          </c:spPr>
        </c:minorGridlines>
        <c:numFmt formatCode="#,##0" sourceLinked="1"/>
        <c:majorTickMark val="none"/>
        <c:tickLblPos val="nextTo"/>
        <c:crossAx val="6553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124580230152225"/>
          <c:y val="3.1780911855507271E-2"/>
          <c:w val="0.11663941677223377"/>
          <c:h val="7.5767625888007048E-2"/>
        </c:manualLayout>
      </c:layout>
      <c:spPr>
        <a:ln>
          <a:solidFill>
            <a:schemeClr val="tx1"/>
          </a:solidFill>
        </a:ln>
      </c:spPr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31"/>
  <c:chart>
    <c:autoTitleDeleted val="1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dLbl>
          <c:idx val="0"/>
          <c:showVal val="1"/>
        </c:dLbl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6"/>
        <c:dLbl>
          <c:idx val="0"/>
          <c:layout>
            <c:manualLayout>
              <c:x val="9.3933444497497728E-2"/>
              <c:y val="-7.0175418187909566E-2"/>
            </c:manualLayout>
          </c:layout>
          <c:showVal val="1"/>
        </c:dLbl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  <c:dLbl>
          <c:idx val="0"/>
          <c:delete val="1"/>
        </c:dLbl>
      </c:pivotFmt>
      <c:pivotFmt>
        <c:idx val="21"/>
        <c:dLbl>
          <c:idx val="0"/>
          <c:layout>
            <c:manualLayout>
              <c:x val="4.127966305393773E-3"/>
              <c:y val="-0.16989838087599426"/>
            </c:manualLayout>
          </c:layout>
          <c:showVal val="1"/>
        </c:dLbl>
      </c:pivotFmt>
      <c:pivotFmt>
        <c:idx val="22"/>
        <c:dLbl>
          <c:idx val="0"/>
          <c:showVal val="1"/>
        </c:dLbl>
      </c:pivotFmt>
      <c:pivotFmt>
        <c:idx val="23"/>
        <c:dLbl>
          <c:idx val="0"/>
          <c:layout>
            <c:manualLayout>
              <c:x val="-4.127966305393773E-3"/>
              <c:y val="-5.1708202875301833E-2"/>
            </c:manualLayout>
          </c:layout>
          <c:showVal val="1"/>
        </c:dLbl>
      </c:pivotFmt>
      <c:pivotFmt>
        <c:idx val="24"/>
        <c:dLbl>
          <c:idx val="0"/>
          <c:showVal val="1"/>
        </c:dLbl>
      </c:pivotFmt>
      <c:pivotFmt>
        <c:idx val="25"/>
        <c:dLbl>
          <c:idx val="0"/>
          <c:showVal val="1"/>
        </c:dLbl>
      </c:pivotFmt>
      <c:pivotFmt>
        <c:idx val="26"/>
        <c:dLbl>
          <c:idx val="0"/>
          <c:layout>
            <c:manualLayout>
              <c:x val="-2.4767797832362638E-2"/>
              <c:y val="2.9547544500172458E-2"/>
            </c:manualLayout>
          </c:layout>
          <c:showVal val="1"/>
        </c:dLbl>
      </c:pivotFmt>
      <c:pivotFmt>
        <c:idx val="27"/>
        <c:dLbl>
          <c:idx val="0"/>
          <c:layout>
            <c:manualLayout>
              <c:x val="8.2559326107876831E-3"/>
              <c:y val="2.2160658375129351E-2"/>
            </c:manualLayout>
          </c:layout>
          <c:showVal val="1"/>
        </c:dLbl>
      </c:pivotFmt>
      <c:pivotFmt>
        <c:idx val="2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9"/>
        <c:marker>
          <c:symbol val="none"/>
        </c:marker>
      </c:pivotFmt>
      <c:pivotFmt>
        <c:idx val="30"/>
        <c:dLbl>
          <c:idx val="0"/>
          <c:showVal val="1"/>
        </c:dLbl>
      </c:pivotFmt>
      <c:pivotFmt>
        <c:idx val="31"/>
        <c:dLbl>
          <c:idx val="0"/>
          <c:showVal val="1"/>
        </c:dLbl>
      </c:pivotFmt>
      <c:pivotFmt>
        <c:idx val="32"/>
        <c:dLbl>
          <c:idx val="0"/>
          <c:showVal val="1"/>
        </c:dLbl>
      </c:pivotFmt>
      <c:pivotFmt>
        <c:idx val="33"/>
        <c:dLbl>
          <c:idx val="0"/>
          <c:layout>
            <c:manualLayout>
              <c:x val="-4.127966305393773E-2"/>
              <c:y val="-5.9095089000345435E-2"/>
            </c:manualLayout>
          </c:layout>
          <c:showVal val="1"/>
        </c:dLbl>
      </c:pivotFmt>
      <c:pivotFmt>
        <c:idx val="34"/>
        <c:dLbl>
          <c:idx val="0"/>
          <c:layout>
            <c:manualLayout>
              <c:x val="3.0959747290453452E-2"/>
              <c:y val="-7.7562304312952704E-2"/>
            </c:manualLayout>
          </c:layout>
          <c:showVal val="1"/>
        </c:dLbl>
      </c:pivotFmt>
    </c:pivotFmts>
    <c:plotArea>
      <c:layout/>
      <c:doughnutChart>
        <c:varyColors val="1"/>
        <c:ser>
          <c:idx val="0"/>
          <c:order val="0"/>
          <c:dLbls>
            <c:dLbl>
              <c:idx val="0"/>
              <c:showVal val="1"/>
            </c:dLbl>
            <c:dLbl>
              <c:idx val="1"/>
              <c:showVal val="1"/>
            </c:dLbl>
            <c:dLbl>
              <c:idx val="2"/>
              <c:showVal val="1"/>
            </c:dLbl>
            <c:delete val="1"/>
          </c:dLbls>
          <c:cat>
            <c:strLit>
              <c:ptCount val="3"/>
              <c:pt idx="0">
                <c:v>Fromages</c:v>
              </c:pt>
              <c:pt idx="1">
                <c:v>Beurres</c:v>
              </c:pt>
              <c:pt idx="2">
                <c:v>Crèmes</c:v>
              </c:pt>
            </c:strLit>
          </c:cat>
          <c:val>
            <c:numLit>
              <c:formatCode>General</c:formatCode>
              <c:ptCount val="3"/>
              <c:pt idx="0">
                <c:v>220348.43</c:v>
              </c:pt>
              <c:pt idx="1">
                <c:v>32752</c:v>
              </c:pt>
              <c:pt idx="2">
                <c:v>7656</c:v>
              </c:pt>
            </c:numLit>
          </c:val>
        </c:ser>
        <c:ser>
          <c:idx val="1"/>
          <c:order val="1"/>
          <c:dLbls>
            <c:dLbl>
              <c:idx val="1"/>
              <c:layout>
                <c:manualLayout>
                  <c:x val="-4.127966305393773E-2"/>
                  <c:y val="-5.9095089000345435E-2"/>
                </c:manualLayout>
              </c:layout>
              <c:showVal val="1"/>
            </c:dLbl>
            <c:dLbl>
              <c:idx val="2"/>
              <c:layout>
                <c:manualLayout>
                  <c:x val="3.0959747290453452E-2"/>
                  <c:y val="-7.7562304312952704E-2"/>
                </c:manualLayout>
              </c:layout>
              <c:showVal val="1"/>
            </c:dLbl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Lit>
              <c:ptCount val="3"/>
              <c:pt idx="0">
                <c:v>Fromages</c:v>
              </c:pt>
              <c:pt idx="1">
                <c:v>Beurres</c:v>
              </c:pt>
              <c:pt idx="2">
                <c:v>Crèmes</c:v>
              </c:pt>
            </c:strLit>
          </c:cat>
          <c:val>
            <c:numLit>
              <c:formatCode>General</c:formatCode>
              <c:ptCount val="3"/>
              <c:pt idx="0">
                <c:v>1963607656.5999999</c:v>
              </c:pt>
              <c:pt idx="1">
                <c:v>171710000</c:v>
              </c:pt>
              <c:pt idx="2">
                <c:v>32962050</c:v>
              </c:pt>
            </c:numLit>
          </c:val>
        </c:ser>
        <c:firstSliceAng val="0"/>
        <c:holeSize val="50"/>
      </c:doughnutChart>
    </c:plotArea>
    <c:legend>
      <c:legendPos val="r"/>
    </c:legend>
    <c:plotVisOnly val="1"/>
  </c:chart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3"/>
  <c:chart>
    <c:autoTitleDeleted val="1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"/>
        <c:marker>
          <c:symbol val="none"/>
        </c:marker>
        <c:dLbl>
          <c:idx val="0"/>
          <c:numFmt formatCode="0.0%" sourceLinked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3"/>
        <c:marker>
          <c:symbol val="none"/>
        </c:marker>
        <c:dLbl>
          <c:idx val="0"/>
          <c:numFmt formatCode="0.0%" sourceLinked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4"/>
        <c:dLbl>
          <c:idx val="0"/>
          <c:layout>
            <c:manualLayout>
              <c:x val="-0.12145191207049461"/>
              <c:y val="-1.3333336832896798E-2"/>
            </c:manualLayout>
          </c:layout>
          <c:showVal val="1"/>
        </c:dLbl>
      </c:pivotFmt>
      <c:pivotFmt>
        <c:idx val="5"/>
        <c:dLbl>
          <c:idx val="0"/>
          <c:layout>
            <c:manualLayout>
              <c:x val="-0.12409217554800073"/>
              <c:y val="1.0000002624672604E-2"/>
            </c:manualLayout>
          </c:layout>
          <c:showVal val="1"/>
        </c:dLbl>
      </c:pivotFmt>
      <c:pivotFmt>
        <c:idx val="6"/>
        <c:dLbl>
          <c:idx val="0"/>
          <c:layout>
            <c:manualLayout>
              <c:x val="0"/>
              <c:y val="-6.6666684164484033E-3"/>
            </c:manualLayout>
          </c:layout>
          <c:showVal val="1"/>
        </c:dLbl>
      </c:pivotFmt>
      <c:pivotFmt>
        <c:idx val="7"/>
        <c:dLbl>
          <c:idx val="0"/>
          <c:layout>
            <c:manualLayout>
              <c:x val="0"/>
              <c:y val="-6.6666684164484033E-3"/>
            </c:manualLayout>
          </c:layout>
          <c:showVal val="1"/>
        </c:dLbl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0"/>
        <c:marker>
          <c:symbol val="none"/>
        </c:marker>
        <c:dLbl>
          <c:idx val="0"/>
          <c:numFmt formatCode="0.0%" sourceLinked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1"/>
        <c:dLbl>
          <c:idx val="0"/>
          <c:layout>
            <c:manualLayout>
              <c:x val="-0.12409217554800073"/>
              <c:y val="1.0000002624672604E-2"/>
            </c:manualLayout>
          </c:layout>
          <c:showVal val="1"/>
        </c:dLbl>
      </c:pivotFmt>
      <c:pivotFmt>
        <c:idx val="12"/>
        <c:marker>
          <c:symbol val="none"/>
        </c:marker>
        <c:dLbl>
          <c:idx val="0"/>
          <c:numFmt formatCode="0.0%" sourceLinked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3"/>
        <c:dLbl>
          <c:idx val="0"/>
          <c:layout>
            <c:manualLayout>
              <c:x val="0"/>
              <c:y val="-6.6666684164484033E-3"/>
            </c:manualLayout>
          </c:layout>
          <c:showVal val="1"/>
        </c:dLbl>
      </c:pivotFmt>
      <c:pivotFmt>
        <c:idx val="14"/>
        <c:dLbl>
          <c:idx val="0"/>
          <c:layout>
            <c:manualLayout>
              <c:x val="0"/>
              <c:y val="-6.6666684164484033E-3"/>
            </c:manualLayout>
          </c:layout>
          <c:showVal val="1"/>
        </c:dLbl>
      </c:pivotFmt>
      <c:pivotFmt>
        <c:idx val="15"/>
        <c:dLbl>
          <c:idx val="0"/>
          <c:layout>
            <c:manualLayout>
              <c:x val="-0.12145191207049461"/>
              <c:y val="-1.3333336832896798E-2"/>
            </c:manualLayout>
          </c:layout>
          <c:showVal val="1"/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8"/>
        <c:marker>
          <c:symbol val="none"/>
        </c:marker>
        <c:dLbl>
          <c:idx val="0"/>
          <c:numFmt formatCode="0.0%" sourceLinked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9"/>
        <c:dLbl>
          <c:idx val="0"/>
          <c:layout>
            <c:manualLayout>
              <c:x val="-0.12409217554800073"/>
              <c:y val="1.0000002624672604E-2"/>
            </c:manualLayout>
          </c:layout>
          <c:showVal val="1"/>
        </c:dLbl>
      </c:pivotFmt>
      <c:pivotFmt>
        <c:idx val="20"/>
        <c:marker>
          <c:symbol val="none"/>
        </c:marker>
        <c:dLbl>
          <c:idx val="0"/>
          <c:numFmt formatCode="0.0%" sourceLinked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1"/>
        <c:dLbl>
          <c:idx val="0"/>
          <c:layout>
            <c:manualLayout>
              <c:x val="0"/>
              <c:y val="-6.6666684164484033E-3"/>
            </c:manualLayout>
          </c:layout>
          <c:showVal val="1"/>
        </c:dLbl>
      </c:pivotFmt>
      <c:pivotFmt>
        <c:idx val="22"/>
        <c:dLbl>
          <c:idx val="0"/>
          <c:layout>
            <c:manualLayout>
              <c:x val="0"/>
              <c:y val="-6.6666684164484033E-3"/>
            </c:manualLayout>
          </c:layout>
          <c:showVal val="1"/>
        </c:dLbl>
      </c:pivotFmt>
      <c:pivotFmt>
        <c:idx val="23"/>
        <c:dLbl>
          <c:idx val="0"/>
          <c:layout>
            <c:manualLayout>
              <c:x val="-0.12145191207049461"/>
              <c:y val="-1.3333336832896798E-2"/>
            </c:manualLayout>
          </c:layout>
          <c:showVal val="1"/>
        </c:dLbl>
      </c:pivotFmt>
    </c:pivotFmts>
    <c:plotArea>
      <c:layout/>
      <c:barChart>
        <c:barDir val="bar"/>
        <c:grouping val="clustered"/>
        <c:ser>
          <c:idx val="0"/>
          <c:order val="0"/>
          <c:tx>
            <c:v>2016 - Chiffre d'affaires</c:v>
          </c:tx>
          <c:dLbls>
            <c:delete val="1"/>
          </c:dLbls>
          <c:cat>
            <c:strLit>
              <c:ptCount val="6"/>
              <c:pt idx="0">
                <c:v>Fromages AOC/AOP</c:v>
              </c:pt>
              <c:pt idx="1">
                <c:v>Fromages IGP, IGP-LR et STG</c:v>
              </c:pt>
              <c:pt idx="2">
                <c:v>Fromages LR</c:v>
              </c:pt>
              <c:pt idx="3">
                <c:v>Beurres AOC/AOP</c:v>
              </c:pt>
              <c:pt idx="4">
                <c:v>Crèmes AOC/AOP</c:v>
              </c:pt>
              <c:pt idx="5">
                <c:v>Crèmes IGP, IGP-LR et STG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</c:ser>
        <c:ser>
          <c:idx val="1"/>
          <c:order val="1"/>
          <c:tx>
            <c:v>2016 - Volume</c:v>
          </c:tx>
          <c:dLbls>
            <c:delete val="1"/>
          </c:dLbls>
          <c:cat>
            <c:strLit>
              <c:ptCount val="6"/>
              <c:pt idx="0">
                <c:v>Fromages AOC/AOP</c:v>
              </c:pt>
              <c:pt idx="1">
                <c:v>Fromages IGP, IGP-LR et STG</c:v>
              </c:pt>
              <c:pt idx="2">
                <c:v>Fromages LR</c:v>
              </c:pt>
              <c:pt idx="3">
                <c:v>Beurres AOC/AOP</c:v>
              </c:pt>
              <c:pt idx="4">
                <c:v>Crèmes AOC/AOP</c:v>
              </c:pt>
              <c:pt idx="5">
                <c:v>Crèmes IGP, IGP-LR et STG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</c:ser>
        <c:ser>
          <c:idx val="2"/>
          <c:order val="2"/>
          <c:tx>
            <c:v>2017 - Chiffre d'affaires</c:v>
          </c:tx>
          <c:dLbls>
            <c:dLbl>
              <c:idx val="5"/>
              <c:layout>
                <c:manualLayout>
                  <c:x val="-0.12409217554800073"/>
                  <c:y val="1.0000002624672604E-2"/>
                </c:manualLayout>
              </c:layout>
              <c:showVal val="1"/>
            </c:dLbl>
            <c:numFmt formatCode="0.0%" sourceLinked="0"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Lit>
              <c:ptCount val="6"/>
              <c:pt idx="0">
                <c:v>Fromages AOC/AOP</c:v>
              </c:pt>
              <c:pt idx="1">
                <c:v>Fromages IGP, IGP-LR et STG</c:v>
              </c:pt>
              <c:pt idx="2">
                <c:v>Fromages LR</c:v>
              </c:pt>
              <c:pt idx="3">
                <c:v>Beurres AOC/AOP</c:v>
              </c:pt>
              <c:pt idx="4">
                <c:v>Crèmes AOC/AOP</c:v>
              </c:pt>
              <c:pt idx="5">
                <c:v>Crèmes IGP, IGP-LR et STG</c:v>
              </c:pt>
            </c:strLit>
          </c:cat>
          <c:val>
            <c:numLit>
              <c:formatCode>General</c:formatCode>
              <c:ptCount val="6"/>
              <c:pt idx="0">
                <c:v>2.5292943578548114E-2</c:v>
              </c:pt>
              <c:pt idx="1">
                <c:v>0.29535718748967221</c:v>
              </c:pt>
              <c:pt idx="2">
                <c:v>3.7802161804864211E-2</c:v>
              </c:pt>
              <c:pt idx="3">
                <c:v>7.3537808806236102E-2</c:v>
              </c:pt>
              <c:pt idx="4">
                <c:v>0.11578295018503799</c:v>
              </c:pt>
              <c:pt idx="5">
                <c:v>-5.2950075642965218E-3</c:v>
              </c:pt>
            </c:numLit>
          </c:val>
        </c:ser>
        <c:ser>
          <c:idx val="3"/>
          <c:order val="3"/>
          <c:tx>
            <c:v>2017 - Volume</c:v>
          </c:tx>
          <c:dLbls>
            <c:dLbl>
              <c:idx val="1"/>
              <c:layout>
                <c:manualLayout>
                  <c:x val="0"/>
                  <c:y val="-6.6666684164484033E-3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-6.6666684164484033E-3"/>
                </c:manualLayout>
              </c:layout>
              <c:showVal val="1"/>
            </c:dLbl>
            <c:dLbl>
              <c:idx val="5"/>
              <c:layout>
                <c:manualLayout>
                  <c:x val="-0.12145191207049461"/>
                  <c:y val="-1.3333336832896798E-2"/>
                </c:manualLayout>
              </c:layout>
              <c:showVal val="1"/>
            </c:dLbl>
            <c:numFmt formatCode="0.0%" sourceLinked="0"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Lit>
              <c:ptCount val="6"/>
              <c:pt idx="0">
                <c:v>Fromages AOC/AOP</c:v>
              </c:pt>
              <c:pt idx="1">
                <c:v>Fromages IGP, IGP-LR et STG</c:v>
              </c:pt>
              <c:pt idx="2">
                <c:v>Fromages LR</c:v>
              </c:pt>
              <c:pt idx="3">
                <c:v>Beurres AOC/AOP</c:v>
              </c:pt>
              <c:pt idx="4">
                <c:v>Crèmes AOC/AOP</c:v>
              </c:pt>
              <c:pt idx="5">
                <c:v>Crèmes IGP, IGP-LR et STG</c:v>
              </c:pt>
            </c:strLit>
          </c:cat>
          <c:val>
            <c:numLit>
              <c:formatCode>General</c:formatCode>
              <c:ptCount val="6"/>
              <c:pt idx="0">
                <c:v>-5.4553028742445921E-3</c:v>
              </c:pt>
              <c:pt idx="1">
                <c:v>0.23160110400900497</c:v>
              </c:pt>
              <c:pt idx="2">
                <c:v>3.2386480785396098E-2</c:v>
              </c:pt>
              <c:pt idx="3">
                <c:v>-1.0364103338872901E-2</c:v>
              </c:pt>
              <c:pt idx="4">
                <c:v>2.6550105229075614E-2</c:v>
              </c:pt>
              <c:pt idx="5">
                <c:v>-5.2950075642965218E-3</c:v>
              </c:pt>
            </c:numLit>
          </c:val>
        </c:ser>
        <c:dLbls>
          <c:showVal val="1"/>
        </c:dLbls>
        <c:gapWidth val="75"/>
        <c:axId val="96745728"/>
        <c:axId val="96768000"/>
      </c:barChart>
      <c:catAx>
        <c:axId val="96745728"/>
        <c:scaling>
          <c:orientation val="minMax"/>
        </c:scaling>
        <c:axPos val="l"/>
        <c:majorTickMark val="none"/>
        <c:tickLblPos val="nextTo"/>
        <c:crossAx val="96768000"/>
        <c:crosses val="autoZero"/>
        <c:auto val="1"/>
        <c:lblAlgn val="ctr"/>
        <c:lblOffset val="100"/>
      </c:catAx>
      <c:valAx>
        <c:axId val="96768000"/>
        <c:scaling>
          <c:orientation val="minMax"/>
        </c:scaling>
        <c:axPos val="b"/>
        <c:numFmt formatCode="0%" sourceLinked="0"/>
        <c:majorTickMark val="none"/>
        <c:tickLblPos val="nextTo"/>
        <c:crossAx val="96745728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</c:legend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ivotFmts>
      <c:pivotFmt>
        <c:idx val="0"/>
        <c:marker>
          <c:symbol val="none"/>
        </c:marker>
      </c:pivotFmt>
      <c:pivotFmt>
        <c:idx val="1"/>
        <c:spPr>
          <a:ln>
            <a:noFill/>
          </a:ln>
        </c:spPr>
        <c:marker>
          <c:symbol val="triangle"/>
          <c:size val="7"/>
        </c:marker>
      </c:pivotFmt>
      <c:pivotFmt>
        <c:idx val="2"/>
        <c:marker>
          <c:symbol val="none"/>
        </c:marker>
      </c:pivotFmt>
      <c:pivotFmt>
        <c:idx val="3"/>
        <c:spPr>
          <a:ln>
            <a:noFill/>
          </a:ln>
        </c:spPr>
        <c:marker>
          <c:symbol val="triangle"/>
          <c:size val="7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spPr>
          <a:ln>
            <a:noFill/>
          </a:ln>
        </c:spPr>
        <c:marker>
          <c:symbol val="triangle"/>
          <c:size val="7"/>
        </c:marker>
      </c:pivotFmt>
      <c:pivotFmt>
        <c:idx val="7"/>
        <c:spPr>
          <a:ln>
            <a:noFill/>
          </a:ln>
        </c:spPr>
        <c:marker>
          <c:symbol val="triangle"/>
          <c:size val="7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v>Volume 2016</c:v>
          </c:tx>
          <c:cat>
            <c:multiLvlStrRef>
              <c:f>('Graphique 7'!#REF!,'Graphique 7'!#REF!,'Graphique 7'!#REF!)</c:f>
            </c:multiLvlStrRef>
          </c:cat>
          <c:val>
            <c:numRef>
              <c:f>('Graphique 7'!$M$10:$M$12,'Graphique 7'!$M$14:$M$16,'Graphique 7'!$M$18:$M$20)</c:f>
              <c:numCache>
                <c:formatCode>0</c:formatCode>
                <c:ptCount val="9"/>
                <c:pt idx="0">
                  <c:v>1416.1000061035161</c:v>
                </c:pt>
                <c:pt idx="1">
                  <c:v>10277.97998046875</c:v>
                </c:pt>
                <c:pt idx="2">
                  <c:v>16998.730249404918</c:v>
                </c:pt>
                <c:pt idx="3">
                  <c:v>78.319999694824205</c:v>
                </c:pt>
                <c:pt idx="4">
                  <c:v>5237.8600330352792</c:v>
                </c:pt>
                <c:pt idx="5">
                  <c:v>4192.1799926757822</c:v>
                </c:pt>
                <c:pt idx="6">
                  <c:v>1079.7999992370605</c:v>
                </c:pt>
                <c:pt idx="7">
                  <c:v>8002.5599822998065</c:v>
                </c:pt>
                <c:pt idx="8">
                  <c:v>30611.210205078136</c:v>
                </c:pt>
              </c:numCache>
            </c:numRef>
          </c:val>
        </c:ser>
        <c:ser>
          <c:idx val="1"/>
          <c:order val="1"/>
          <c:tx>
            <c:v>Volume 2017</c:v>
          </c:tx>
          <c:cat>
            <c:multiLvlStrRef>
              <c:f>('Graphique 7'!#REF!,'Graphique 7'!#REF!,'Graphique 7'!#REF!)</c:f>
            </c:multiLvlStrRef>
          </c:cat>
          <c:val>
            <c:numRef>
              <c:f>('Graphique 7'!$N$10:$N$12,'Graphique 7'!$N$14:$N$16,'Graphique 7'!$N$18:$N$20)</c:f>
              <c:numCache>
                <c:formatCode>0</c:formatCode>
                <c:ptCount val="9"/>
                <c:pt idx="0">
                  <c:v>1315.51</c:v>
                </c:pt>
                <c:pt idx="1">
                  <c:v>10216.84</c:v>
                </c:pt>
                <c:pt idx="2">
                  <c:v>17097.159</c:v>
                </c:pt>
                <c:pt idx="3">
                  <c:v>83.740000000000009</c:v>
                </c:pt>
                <c:pt idx="4">
                  <c:v>4724.78</c:v>
                </c:pt>
                <c:pt idx="5">
                  <c:v>4766.1000000000004</c:v>
                </c:pt>
                <c:pt idx="6">
                  <c:v>1369.6299999999999</c:v>
                </c:pt>
                <c:pt idx="7">
                  <c:v>8234.7000000000007</c:v>
                </c:pt>
                <c:pt idx="8">
                  <c:v>38101.880000000005</c:v>
                </c:pt>
              </c:numCache>
            </c:numRef>
          </c:val>
        </c:ser>
        <c:axId val="96903552"/>
        <c:axId val="96905088"/>
      </c:barChart>
      <c:lineChart>
        <c:grouping val="standard"/>
        <c:ser>
          <c:idx val="2"/>
          <c:order val="2"/>
          <c:tx>
            <c:v>Chiffre d'affaires 2016</c:v>
          </c:tx>
          <c:spPr>
            <a:ln>
              <a:noFill/>
            </a:ln>
          </c:spPr>
          <c:marker>
            <c:symbol val="triangle"/>
            <c:size val="7"/>
          </c:marker>
          <c:cat>
            <c:multiLvlStrRef>
              <c:f>'Graphique 7'!#REF!</c:f>
            </c:multiLvlStrRef>
          </c:cat>
          <c:val>
            <c:numRef>
              <c:f>('Graphique 7'!$K$10:$K$12,'Graphique 7'!$K$14:$K$16,'Graphique 7'!$K$18:$K$20)</c:f>
              <c:numCache>
                <c:formatCode>0</c:formatCode>
                <c:ptCount val="9"/>
                <c:pt idx="0">
                  <c:v>8581195</c:v>
                </c:pt>
                <c:pt idx="1">
                  <c:v>85129168</c:v>
                </c:pt>
                <c:pt idx="2">
                  <c:v>150958780</c:v>
                </c:pt>
                <c:pt idx="3">
                  <c:v>657805</c:v>
                </c:pt>
                <c:pt idx="4">
                  <c:v>43801858</c:v>
                </c:pt>
                <c:pt idx="5">
                  <c:v>34717227</c:v>
                </c:pt>
                <c:pt idx="6">
                  <c:v>8703107</c:v>
                </c:pt>
                <c:pt idx="7">
                  <c:v>24152841</c:v>
                </c:pt>
                <c:pt idx="8">
                  <c:v>78682123</c:v>
                </c:pt>
              </c:numCache>
            </c:numRef>
          </c:val>
        </c:ser>
        <c:ser>
          <c:idx val="3"/>
          <c:order val="3"/>
          <c:tx>
            <c:v>Chiffre d'affaires 2017</c:v>
          </c:tx>
          <c:spPr>
            <a:ln>
              <a:noFill/>
            </a:ln>
          </c:spPr>
          <c:marker>
            <c:symbol val="triangle"/>
            <c:size val="7"/>
          </c:marker>
          <c:cat>
            <c:multiLvlStrRef>
              <c:f>'Graphique 7'!#REF!</c:f>
            </c:multiLvlStrRef>
          </c:cat>
          <c:val>
            <c:numRef>
              <c:f>('Graphique 7'!$L$10:$L$12,'Graphique 7'!$L$14:$L$16,'Graphique 7'!$L$18:$L$20)</c:f>
              <c:numCache>
                <c:formatCode>0</c:formatCode>
                <c:ptCount val="9"/>
                <c:pt idx="0">
                  <c:v>8139933</c:v>
                </c:pt>
                <c:pt idx="1">
                  <c:v>79927339.5</c:v>
                </c:pt>
                <c:pt idx="2">
                  <c:v>127444865.23685832</c:v>
                </c:pt>
                <c:pt idx="3">
                  <c:v>716484.12834402325</c:v>
                </c:pt>
                <c:pt idx="4">
                  <c:v>40203358.620470934</c:v>
                </c:pt>
                <c:pt idx="5">
                  <c:v>42159796.135843955</c:v>
                </c:pt>
                <c:pt idx="6">
                  <c:v>9738915.9000000022</c:v>
                </c:pt>
                <c:pt idx="7">
                  <c:v>27814567</c:v>
                </c:pt>
                <c:pt idx="8">
                  <c:v>93736273.5</c:v>
                </c:pt>
              </c:numCache>
            </c:numRef>
          </c:val>
        </c:ser>
        <c:marker val="1"/>
        <c:axId val="100476800"/>
        <c:axId val="100474880"/>
      </c:lineChart>
      <c:catAx>
        <c:axId val="96903552"/>
        <c:scaling>
          <c:orientation val="minMax"/>
        </c:scaling>
        <c:axPos val="b"/>
        <c:numFmt formatCode="0" sourceLinked="1"/>
        <c:majorTickMark val="none"/>
        <c:tickLblPos val="nextTo"/>
        <c:crossAx val="96905088"/>
        <c:crosses val="autoZero"/>
        <c:auto val="1"/>
        <c:lblAlgn val="ctr"/>
        <c:lblOffset val="100"/>
      </c:catAx>
      <c:valAx>
        <c:axId val="96905088"/>
        <c:scaling>
          <c:orientation val="minMax"/>
        </c:scaling>
        <c:axPos val="l"/>
        <c:majorGridlines/>
        <c:numFmt formatCode="0" sourceLinked="1"/>
        <c:majorTickMark val="none"/>
        <c:tickLblPos val="nextTo"/>
        <c:crossAx val="96903552"/>
        <c:crosses val="autoZero"/>
        <c:crossBetween val="between"/>
        <c:dispUnits>
          <c:builtInUnit val="thousands"/>
          <c:dispUnitsLbl>
            <c:layout/>
          </c:dispUnitsLbl>
        </c:dispUnits>
      </c:valAx>
      <c:valAx>
        <c:axId val="100474880"/>
        <c:scaling>
          <c:orientation val="minMax"/>
        </c:scaling>
        <c:axPos val="r"/>
        <c:numFmt formatCode="0" sourceLinked="1"/>
        <c:tickLblPos val="nextTo"/>
        <c:crossAx val="100476800"/>
        <c:crosses val="max"/>
        <c:crossBetween val="between"/>
        <c:dispUnits>
          <c:builtInUnit val="millions"/>
          <c:dispUnitsLbl>
            <c:layout/>
          </c:dispUnitsLbl>
        </c:dispUnits>
      </c:valAx>
      <c:catAx>
        <c:axId val="100476800"/>
        <c:scaling>
          <c:orientation val="minMax"/>
        </c:scaling>
        <c:delete val="1"/>
        <c:axPos val="b"/>
        <c:numFmt formatCode="0" sourceLinked="1"/>
        <c:tickLblPos val="none"/>
        <c:crossAx val="100474880"/>
        <c:crosses val="autoZero"/>
        <c:auto val="1"/>
        <c:lblAlgn val="ctr"/>
        <c:lblOffset val="100"/>
      </c:catAx>
    </c:plotArea>
    <c:legend>
      <c:legendPos val="r"/>
      <c:legendEntry>
        <c:idx val="0"/>
        <c:delete val="1"/>
      </c:legendEntry>
      <c:layout/>
    </c:legend>
    <c:plotVisOnly val="1"/>
    <c:dispBlanksAs val="gap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Chiffre d'affaires</c:v>
          </c:tx>
          <c:dLbls>
            <c:dLbl>
              <c:idx val="0"/>
              <c:layout>
                <c:manualLayout>
                  <c:x val="-1.6666666666666684E-2"/>
                  <c:y val="1.3889253426655005E-2"/>
                </c:manualLayout>
              </c:layout>
              <c:showVal val="1"/>
            </c:dLbl>
            <c:numFmt formatCode="0.0%" sourceLinked="0"/>
            <c:showVal val="1"/>
          </c:dLbls>
          <c:cat>
            <c:strRef>
              <c:f>'Graphique 8'!$E$9:$E$11</c:f>
              <c:strCache>
                <c:ptCount val="3"/>
                <c:pt idx="0">
                  <c:v>AOC/AOP</c:v>
                </c:pt>
                <c:pt idx="1">
                  <c:v>IGP, IGP-LR et STG</c:v>
                </c:pt>
                <c:pt idx="2">
                  <c:v>LR</c:v>
                </c:pt>
              </c:strCache>
            </c:strRef>
          </c:cat>
          <c:val>
            <c:numRef>
              <c:f>'Graphique 8'!$G$9:$G$11</c:f>
              <c:numCache>
                <c:formatCode>0.00%</c:formatCode>
                <c:ptCount val="3"/>
                <c:pt idx="0">
                  <c:v>-6.9026586522624334E-2</c:v>
                </c:pt>
                <c:pt idx="1">
                  <c:v>2.946236127645678E-2</c:v>
                </c:pt>
                <c:pt idx="2">
                  <c:v>0.19525230840151209</c:v>
                </c:pt>
              </c:numCache>
            </c:numRef>
          </c:val>
        </c:ser>
        <c:ser>
          <c:idx val="1"/>
          <c:order val="1"/>
          <c:tx>
            <c:v>Volume commercialisé</c:v>
          </c:tx>
          <c:dLbls>
            <c:dLbl>
              <c:idx val="0"/>
              <c:layout>
                <c:manualLayout>
                  <c:x val="1.6666666666666684E-2"/>
                  <c:y val="-2.3147783610382028E-2"/>
                </c:manualLayout>
              </c:layout>
              <c:showVal val="1"/>
            </c:dLbl>
            <c:dLbl>
              <c:idx val="1"/>
              <c:layout>
                <c:manualLayout>
                  <c:x val="2.7777777777777891E-2"/>
                  <c:y val="-9.2592592592592778E-3"/>
                </c:manualLayout>
              </c:layout>
              <c:showVal val="1"/>
            </c:dLbl>
            <c:dLbl>
              <c:idx val="2"/>
              <c:layout>
                <c:manualLayout>
                  <c:x val="3.888888888888889E-2"/>
                  <c:y val="0"/>
                </c:manualLayout>
              </c:layout>
              <c:showVal val="1"/>
            </c:dLbl>
            <c:numFmt formatCode="0.0%" sourceLinked="0"/>
            <c:showVal val="1"/>
          </c:dLbls>
          <c:cat>
            <c:strRef>
              <c:f>'Graphique 8'!$E$9:$E$11</c:f>
              <c:strCache>
                <c:ptCount val="3"/>
                <c:pt idx="0">
                  <c:v>AOC/AOP</c:v>
                </c:pt>
                <c:pt idx="1">
                  <c:v>IGP, IGP-LR et STG</c:v>
                </c:pt>
                <c:pt idx="2">
                  <c:v>LR</c:v>
                </c:pt>
              </c:strCache>
            </c:strRef>
          </c:cat>
          <c:val>
            <c:numRef>
              <c:f>'Graphique 8'!$F$9:$F$11</c:f>
              <c:numCache>
                <c:formatCode>0.00%</c:formatCode>
                <c:ptCount val="3"/>
                <c:pt idx="0">
                  <c:v>-8.568144293268122E-2</c:v>
                </c:pt>
                <c:pt idx="1">
                  <c:v>1.7255701352972674E-2</c:v>
                </c:pt>
                <c:pt idx="2">
                  <c:v>0.17613697722135527</c:v>
                </c:pt>
              </c:numCache>
            </c:numRef>
          </c:val>
        </c:ser>
        <c:shape val="box"/>
        <c:axId val="100548608"/>
        <c:axId val="100550144"/>
        <c:axId val="0"/>
      </c:bar3DChart>
      <c:catAx>
        <c:axId val="100548608"/>
        <c:scaling>
          <c:orientation val="minMax"/>
        </c:scaling>
        <c:axPos val="b"/>
        <c:tickLblPos val="nextTo"/>
        <c:crossAx val="100550144"/>
        <c:crosses val="autoZero"/>
        <c:auto val="1"/>
        <c:lblAlgn val="ctr"/>
        <c:lblOffset val="100"/>
      </c:catAx>
      <c:valAx>
        <c:axId val="100550144"/>
        <c:scaling>
          <c:orientation val="minMax"/>
        </c:scaling>
        <c:axPos val="l"/>
        <c:majorGridlines/>
        <c:numFmt formatCode="0.00%" sourceLinked="1"/>
        <c:tickLblPos val="nextTo"/>
        <c:crossAx val="1005486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605016</xdr:colOff>
      <xdr:row>2</xdr:row>
      <xdr:rowOff>42623</xdr:rowOff>
    </xdr:from>
    <xdr:to>
      <xdr:col>21</xdr:col>
      <xdr:colOff>809625</xdr:colOff>
      <xdr:row>26</xdr:row>
      <xdr:rowOff>126999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1032542</xdr:colOff>
      <xdr:row>49</xdr:row>
      <xdr:rowOff>13608</xdr:rowOff>
    </xdr:from>
    <xdr:to>
      <xdr:col>12</xdr:col>
      <xdr:colOff>382600</xdr:colOff>
      <xdr:row>80</xdr:row>
      <xdr:rowOff>253434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57</xdr:row>
      <xdr:rowOff>0</xdr:rowOff>
    </xdr:from>
    <xdr:to>
      <xdr:col>26</xdr:col>
      <xdr:colOff>806022</xdr:colOff>
      <xdr:row>88</xdr:row>
      <xdr:rowOff>130969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0.02826</cdr:x>
      <cdr:y>0.23269</cdr:y>
    </cdr:from>
    <cdr:to>
      <cdr:x>0.17282</cdr:x>
      <cdr:y>0.29074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23825" y="800100"/>
          <a:ext cx="633374" cy="1996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fr-FR" sz="900" i="1">
              <a:solidFill>
                <a:sysClr val="windowText" lastClr="000000"/>
              </a:solidFill>
            </a:rPr>
            <a:t>tonnage</a:t>
          </a:r>
        </a:p>
      </cdr:txBody>
    </cdr:sp>
  </cdr:relSizeAnchor>
  <cdr:relSizeAnchor xmlns:cdr="http://schemas.openxmlformats.org/drawingml/2006/chartDrawing">
    <cdr:from>
      <cdr:x>0.62174</cdr:x>
      <cdr:y>0.79778</cdr:y>
    </cdr:from>
    <cdr:to>
      <cdr:x>0.95279</cdr:x>
      <cdr:y>0.93961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2724150" y="2743200"/>
          <a:ext cx="1450505" cy="487662"/>
        </a:xfrm>
        <a:prstGeom xmlns:a="http://schemas.openxmlformats.org/drawingml/2006/main" prst="rect">
          <a:avLst/>
        </a:prstGeom>
        <a:ln xmlns:a="http://schemas.openxmlformats.org/drawingml/2006/main" w="3175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fr-FR" sz="900" i="1"/>
            <a:t>valeur en millions d'euros</a:t>
          </a:r>
        </a:p>
      </cdr:txBody>
    </cdr:sp>
  </cdr:relSizeAnchor>
  <cdr:relSizeAnchor xmlns:cdr="http://schemas.openxmlformats.org/drawingml/2006/chartDrawing">
    <cdr:from>
      <cdr:x>0.64348</cdr:x>
      <cdr:y>0.69252</cdr:y>
    </cdr:from>
    <cdr:to>
      <cdr:x>0.70652</cdr:x>
      <cdr:y>0.79778</cdr:y>
    </cdr:to>
    <cdr:sp macro="" textlink="">
      <cdr:nvSpPr>
        <cdr:cNvPr id="4" name="Connecteur droit avec flèche 3"/>
        <cdr:cNvSpPr/>
      </cdr:nvSpPr>
      <cdr:spPr>
        <a:xfrm xmlns:a="http://schemas.openxmlformats.org/drawingml/2006/main" flipH="1" flipV="1">
          <a:off x="2819400" y="2381249"/>
          <a:ext cx="276226" cy="361951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0.16584</cdr:x>
      <cdr:y>0.29363</cdr:y>
    </cdr:from>
    <cdr:to>
      <cdr:x>0.26367</cdr:x>
      <cdr:y>0.44321</cdr:y>
    </cdr:to>
    <cdr:sp macro="" textlink="">
      <cdr:nvSpPr>
        <cdr:cNvPr id="5" name="Connecteur droit avec flèche 4"/>
        <cdr:cNvSpPr/>
      </cdr:nvSpPr>
      <cdr:spPr>
        <a:xfrm xmlns:a="http://schemas.openxmlformats.org/drawingml/2006/main">
          <a:off x="1020451" y="1009654"/>
          <a:ext cx="601963" cy="514335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fr-FR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5</xdr:row>
      <xdr:rowOff>9525</xdr:rowOff>
    </xdr:from>
    <xdr:to>
      <xdr:col>7</xdr:col>
      <xdr:colOff>1314451</xdr:colOff>
      <xdr:row>24</xdr:row>
      <xdr:rowOff>133350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4</xdr:row>
      <xdr:rowOff>114300</xdr:rowOff>
    </xdr:from>
    <xdr:to>
      <xdr:col>3</xdr:col>
      <xdr:colOff>600075</xdr:colOff>
      <xdr:row>19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0.87883</cdr:x>
      <cdr:y>0.00898</cdr:y>
    </cdr:from>
    <cdr:to>
      <cdr:x>0.98003</cdr:x>
      <cdr:y>0.91562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395881" y="56030"/>
          <a:ext cx="851647" cy="565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0.79697</cdr:x>
      <cdr:y>0.01526</cdr:y>
    </cdr:from>
    <cdr:to>
      <cdr:x>0.99747</cdr:x>
      <cdr:y>0.94814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9342923" y="99430"/>
          <a:ext cx="2350472" cy="60786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spcAft>
              <a:spcPts val="900"/>
            </a:spcAft>
          </a:pPr>
          <a:r>
            <a:rPr lang="fr-FR" sz="1100">
              <a:latin typeface="+mn-lt"/>
              <a:ea typeface="+mn-ea"/>
              <a:cs typeface="+mn-cs"/>
            </a:rPr>
            <a:t>Volume de prodution commercialisée 2017</a:t>
          </a:r>
          <a:endParaRPr kumimoji="0" lang="fr-FR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90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27 821 484 hl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90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11 331 têtes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90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744 349 hl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90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92 448 tonnes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90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415 549 hl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90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489 tonnes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90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1 685 tonnes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90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220 348 tonnes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900"/>
            </a:spcAft>
            <a:buClrTx/>
            <a:buSzTx/>
            <a:buFontTx/>
            <a:buNone/>
            <a:tabLst/>
            <a:defRPr/>
          </a:pPr>
          <a:r>
            <a:rPr lang="fr-FR" sz="1100" b="0" i="0" baseline="0">
              <a:latin typeface="+mn-lt"/>
              <a:ea typeface="+mn-ea"/>
              <a:cs typeface="+mn-cs"/>
            </a:rPr>
            <a:t>9 575 tonnes</a:t>
          </a:r>
          <a:endParaRPr lang="fr-FR"/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90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134 153 tonnes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90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914 tonnes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90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40 408 tonnes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900"/>
            </a:spcAft>
            <a:buClrTx/>
            <a:buSzTx/>
            <a:buFontTx/>
            <a:buNone/>
            <a:tabLst/>
            <a:defRPr/>
          </a:pPr>
          <a:r>
            <a:rPr lang="fr-FR" sz="1100" b="0" i="0" baseline="0">
              <a:latin typeface="+mn-lt"/>
              <a:ea typeface="+mn-ea"/>
              <a:cs typeface="+mn-cs"/>
            </a:rPr>
            <a:t>39 950 tonnes</a:t>
          </a:r>
          <a:endParaRPr lang="fr-FR"/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90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548612354 milliers d'unités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90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260 756 tonnes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90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28 219 tonnes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900"/>
            </a:spcAft>
            <a:buClrTx/>
            <a:buSzTx/>
            <a:buFontTx/>
            <a:buNone/>
            <a:tabLst/>
            <a:defRPr/>
          </a:pPr>
          <a:r>
            <a:rPr lang="fr-FR" sz="1100" b="0" i="0" baseline="0">
              <a:latin typeface="+mn-lt"/>
              <a:ea typeface="+mn-ea"/>
              <a:cs typeface="+mn-cs"/>
            </a:rPr>
            <a:t>47 706 tonnes</a:t>
          </a: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900"/>
            </a:spcAft>
            <a:buClrTx/>
            <a:buSzTx/>
            <a:buFontTx/>
            <a:buNone/>
            <a:tabLst/>
            <a:defRPr/>
          </a:pPr>
          <a:r>
            <a:rPr lang="fr-FR" sz="1100" b="0" i="0" baseline="0">
              <a:latin typeface="+mn-lt"/>
              <a:ea typeface="+mn-ea"/>
              <a:cs typeface="+mn-cs"/>
            </a:rPr>
            <a:t>145 413 tonnes</a:t>
          </a:r>
          <a:endParaRPr lang="fr-FR"/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90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129  026 tonnes</a:t>
          </a:r>
        </a:p>
        <a:p xmlns:a="http://schemas.openxmlformats.org/drawingml/2006/main">
          <a:endParaRPr lang="fr-FR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0.01052</cdr:x>
      <cdr:y>0.00117</cdr:y>
    </cdr:from>
    <cdr:to>
      <cdr:x>0.37081</cdr:x>
      <cdr:y>0.12597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52915" y="8956"/>
          <a:ext cx="5237114" cy="95715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fr-FR" sz="1800">
              <a:latin typeface="Times New Roman" pitchFamily="18" charset="0"/>
              <a:cs typeface="Times New Roman" pitchFamily="18" charset="0"/>
            </a:rPr>
            <a:t>Sur les bulles: </a:t>
          </a:r>
          <a:r>
            <a:rPr lang="fr-FR" sz="1800" baseline="0">
              <a:latin typeface="Times New Roman" pitchFamily="18" charset="0"/>
              <a:cs typeface="Times New Roman" pitchFamily="18" charset="0"/>
            </a:rPr>
            <a:t> </a:t>
          </a:r>
          <a:r>
            <a:rPr lang="fr-FR" sz="1800">
              <a:latin typeface="Times New Roman" pitchFamily="18" charset="0"/>
              <a:cs typeface="Times New Roman" pitchFamily="18" charset="0"/>
            </a:rPr>
            <a:t>Nom de</a:t>
          </a:r>
          <a:r>
            <a:rPr lang="fr-FR" sz="1800" baseline="0">
              <a:latin typeface="Times New Roman" pitchFamily="18" charset="0"/>
              <a:cs typeface="Times New Roman" pitchFamily="18" charset="0"/>
            </a:rPr>
            <a:t> la catégorie; </a:t>
          </a:r>
        </a:p>
        <a:p xmlns:a="http://schemas.openxmlformats.org/drawingml/2006/main">
          <a:pPr algn="l"/>
          <a:r>
            <a:rPr lang="fr-FR" sz="1800" baseline="0">
              <a:latin typeface="Times New Roman" pitchFamily="18" charset="0"/>
              <a:cs typeface="Times New Roman" pitchFamily="18" charset="0"/>
            </a:rPr>
            <a:t>                        Chiffre d'affaires H.T. 2017 estimé</a:t>
          </a:r>
        </a:p>
        <a:p xmlns:a="http://schemas.openxmlformats.org/drawingml/2006/main">
          <a:pPr algn="l"/>
          <a:r>
            <a:rPr lang="fr-FR" sz="1800" baseline="0">
              <a:latin typeface="Times New Roman" pitchFamily="18" charset="0"/>
              <a:cs typeface="Times New Roman" pitchFamily="18" charset="0"/>
            </a:rPr>
            <a:t>Taille des bulles: </a:t>
          </a:r>
          <a:r>
            <a:rPr lang="fr-FR" sz="1800" baseline="0">
              <a:latin typeface="Times New Roman" pitchFamily="18" charset="0"/>
              <a:ea typeface="+mn-ea"/>
              <a:cs typeface="Times New Roman" pitchFamily="18" charset="0"/>
            </a:rPr>
            <a:t>Chiffre d'affaires H.T. 2017 estimé</a:t>
          </a:r>
          <a:endParaRPr lang="fr-FR" sz="18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0.01052</cdr:x>
      <cdr:y>0.00117</cdr:y>
    </cdr:from>
    <cdr:to>
      <cdr:x>0.37081</cdr:x>
      <cdr:y>0.12597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52915" y="8956"/>
          <a:ext cx="5237114" cy="95715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fr-FR" sz="1800">
              <a:latin typeface="Times New Roman" pitchFamily="18" charset="0"/>
              <a:cs typeface="Times New Roman" pitchFamily="18" charset="0"/>
            </a:rPr>
            <a:t>Sur les bulles: </a:t>
          </a:r>
          <a:r>
            <a:rPr lang="fr-FR" sz="1800" baseline="0">
              <a:latin typeface="Times New Roman" pitchFamily="18" charset="0"/>
              <a:cs typeface="Times New Roman" pitchFamily="18" charset="0"/>
            </a:rPr>
            <a:t> </a:t>
          </a:r>
          <a:r>
            <a:rPr lang="fr-FR" sz="1800">
              <a:latin typeface="Times New Roman" pitchFamily="18" charset="0"/>
              <a:cs typeface="Times New Roman" pitchFamily="18" charset="0"/>
            </a:rPr>
            <a:t>Nom de</a:t>
          </a:r>
          <a:r>
            <a:rPr lang="fr-FR" sz="1800" baseline="0">
              <a:latin typeface="Times New Roman" pitchFamily="18" charset="0"/>
              <a:cs typeface="Times New Roman" pitchFamily="18" charset="0"/>
            </a:rPr>
            <a:t> la catégorie; </a:t>
          </a:r>
        </a:p>
        <a:p xmlns:a="http://schemas.openxmlformats.org/drawingml/2006/main">
          <a:pPr algn="l"/>
          <a:r>
            <a:rPr lang="fr-FR" sz="1800" baseline="0">
              <a:latin typeface="Times New Roman" pitchFamily="18" charset="0"/>
              <a:cs typeface="Times New Roman" pitchFamily="18" charset="0"/>
            </a:rPr>
            <a:t>                        Chiffre d'affaires H.T. 2017 estimé</a:t>
          </a:r>
        </a:p>
        <a:p xmlns:a="http://schemas.openxmlformats.org/drawingml/2006/main">
          <a:pPr algn="l"/>
          <a:r>
            <a:rPr lang="fr-FR" sz="1800" baseline="0">
              <a:latin typeface="Times New Roman" pitchFamily="18" charset="0"/>
              <a:cs typeface="Times New Roman" pitchFamily="18" charset="0"/>
            </a:rPr>
            <a:t>Taille des bulles: </a:t>
          </a:r>
          <a:r>
            <a:rPr lang="fr-FR" sz="1800" baseline="0">
              <a:latin typeface="Times New Roman" pitchFamily="18" charset="0"/>
              <a:ea typeface="+mn-ea"/>
              <a:cs typeface="Times New Roman" pitchFamily="18" charset="0"/>
            </a:rPr>
            <a:t>Chiffre d'affaires H.T. 2017 estimé</a:t>
          </a:r>
          <a:endParaRPr lang="fr-FR" sz="18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760488</xdr:colOff>
      <xdr:row>25</xdr:row>
      <xdr:rowOff>40822</xdr:rowOff>
    </xdr:from>
    <xdr:to>
      <xdr:col>8</xdr:col>
      <xdr:colOff>824593</xdr:colOff>
      <xdr:row>57</xdr:row>
      <xdr:rowOff>81643</xdr:rowOff>
    </xdr:to>
    <xdr:graphicFrame macro="">
      <xdr:nvGraphicFramePr>
        <xdr:cNvPr id="4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0.85894</cdr:x>
      <cdr:y>0.03356</cdr:y>
    </cdr:from>
    <cdr:to>
      <cdr:x>0.92676</cdr:x>
      <cdr:y>0.89953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33202" y="195471"/>
          <a:ext cx="886905" cy="504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-17,3%</a:t>
          </a: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</a:t>
          </a: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-27,1%</a:t>
          </a: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</a:t>
          </a: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-23,2%</a:t>
          </a: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-1,2%</a:t>
          </a: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-30,1%</a:t>
          </a: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18,7%</a:t>
          </a: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-2,3%</a:t>
          </a: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14,7%</a:t>
          </a: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-18,7%</a:t>
          </a: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2,1%</a:t>
          </a: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-2,8%</a:t>
          </a: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-0,5</a:t>
          </a:r>
          <a:r>
            <a:rPr kumimoji="0" lang="fr-FR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%</a:t>
          </a:r>
          <a:endParaRPr kumimoji="0" lang="fr-FR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 xmlns:a="http://schemas.openxmlformats.org/drawingml/2006/main">
          <a:pPr algn="l"/>
          <a:endParaRPr lang="fr-FR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0.92227</cdr:x>
      <cdr:y>0.03738</cdr:y>
    </cdr:from>
    <cdr:to>
      <cdr:x>0.98403</cdr:x>
      <cdr:y>0.50701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1785298" y="217713"/>
          <a:ext cx="789214" cy="27350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t"/>
        <a:lstStyle xmlns:a="http://schemas.openxmlformats.org/drawingml/2006/main"/>
        <a:p xmlns:a="http://schemas.openxmlformats.org/drawingml/2006/main">
          <a:pPr algn="r"/>
          <a:r>
            <a:rPr lang="fr-FR" sz="1400"/>
            <a:t>VOLUME</a:t>
          </a:r>
          <a:r>
            <a:rPr lang="fr-FR" sz="1400" baseline="0"/>
            <a:t> </a:t>
          </a:r>
          <a:r>
            <a:rPr lang="fr-FR" sz="1400"/>
            <a:t> (hl)</a:t>
          </a:r>
        </a:p>
        <a:p xmlns:a="http://schemas.openxmlformats.org/drawingml/2006/main">
          <a:pPr algn="r"/>
          <a:r>
            <a:rPr lang="fr-FR" sz="1400"/>
            <a:t>% PAR</a:t>
          </a:r>
          <a:r>
            <a:rPr lang="fr-FR" sz="1400" baseline="0"/>
            <a:t> RAPPOIRT A 2016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6614583" y="889000"/>
    <xdr:ext cx="9288721" cy="6062035"/>
    <xdr:graphicFrame macro="">
      <xdr:nvGraphicFramePr>
        <xdr:cNvPr id="6" name="Graphique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0.4061</cdr:x>
      <cdr:y>0.59814</cdr:y>
    </cdr:from>
    <cdr:to>
      <cdr:x>0.4673</cdr:x>
      <cdr:y>0.63102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3772174" y="3625945"/>
          <a:ext cx="568470" cy="1993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aseline="0"/>
            <a:t>     </a:t>
          </a:r>
          <a:r>
            <a:rPr lang="fr-FR" sz="1100"/>
            <a:t> </a:t>
          </a:r>
          <a:r>
            <a:rPr lang="fr-FR" sz="1100" b="1"/>
            <a:t>0,7</a:t>
          </a:r>
        </a:p>
      </cdr:txBody>
    </cdr:sp>
  </cdr:relSizeAnchor>
  <cdr:relSizeAnchor xmlns:cdr="http://schemas.openxmlformats.org/drawingml/2006/chartDrawing">
    <cdr:from>
      <cdr:x>0.36001</cdr:x>
      <cdr:y>0.571</cdr:y>
    </cdr:from>
    <cdr:to>
      <cdr:x>0.38306</cdr:x>
      <cdr:y>0.59536</cdr:y>
    </cdr:to>
    <cdr:sp macro="" textlink="">
      <cdr:nvSpPr>
        <cdr:cNvPr id="7" name="Connecteur droit avec flèche 6"/>
        <cdr:cNvSpPr/>
      </cdr:nvSpPr>
      <cdr:spPr>
        <a:xfrm xmlns:a="http://schemas.openxmlformats.org/drawingml/2006/main">
          <a:off x="3344034" y="3461413"/>
          <a:ext cx="214105" cy="14767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0.68572</cdr:x>
      <cdr:y>0.05201</cdr:y>
    </cdr:from>
    <cdr:to>
      <cdr:x>0.70877</cdr:x>
      <cdr:y>0.07637</cdr:y>
    </cdr:to>
    <cdr:sp macro="" textlink="">
      <cdr:nvSpPr>
        <cdr:cNvPr id="16" name="Connecteur droit avec flèche 15"/>
        <cdr:cNvSpPr/>
      </cdr:nvSpPr>
      <cdr:spPr>
        <a:xfrm xmlns:a="http://schemas.openxmlformats.org/drawingml/2006/main" flipV="1">
          <a:off x="6369479" y="315302"/>
          <a:ext cx="214105" cy="14767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0.37568</cdr:x>
      <cdr:y>0.84003</cdr:y>
    </cdr:from>
    <cdr:to>
      <cdr:x>0.39873</cdr:x>
      <cdr:y>0.86439</cdr:y>
    </cdr:to>
    <cdr:sp macro="" textlink="">
      <cdr:nvSpPr>
        <cdr:cNvPr id="17" name="Connecteur droit avec flèche 16"/>
        <cdr:cNvSpPr/>
      </cdr:nvSpPr>
      <cdr:spPr>
        <a:xfrm xmlns:a="http://schemas.openxmlformats.org/drawingml/2006/main" flipV="1">
          <a:off x="3489569" y="5092281"/>
          <a:ext cx="214105" cy="14767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0.37165</cdr:x>
      <cdr:y>0.87785</cdr:y>
    </cdr:from>
    <cdr:to>
      <cdr:x>0.3947</cdr:x>
      <cdr:y>0.90221</cdr:y>
    </cdr:to>
    <cdr:sp macro="" textlink="">
      <cdr:nvSpPr>
        <cdr:cNvPr id="18" name="Connecteur droit avec flèche 17"/>
        <cdr:cNvSpPr/>
      </cdr:nvSpPr>
      <cdr:spPr>
        <a:xfrm xmlns:a="http://schemas.openxmlformats.org/drawingml/2006/main" flipV="1">
          <a:off x="3452111" y="5321529"/>
          <a:ext cx="214105" cy="14767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0.38121</cdr:x>
      <cdr:y>0.74655</cdr:y>
    </cdr:from>
    <cdr:to>
      <cdr:x>0.40427</cdr:x>
      <cdr:y>0.77091</cdr:y>
    </cdr:to>
    <cdr:sp macro="" textlink="">
      <cdr:nvSpPr>
        <cdr:cNvPr id="19" name="Connecteur droit avec flèche 18"/>
        <cdr:cNvSpPr/>
      </cdr:nvSpPr>
      <cdr:spPr>
        <a:xfrm xmlns:a="http://schemas.openxmlformats.org/drawingml/2006/main" flipV="1">
          <a:off x="3540983" y="4525600"/>
          <a:ext cx="214198" cy="14767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</cdr:x>
      <cdr:y>0</cdr:y>
    </cdr:from>
    <cdr:to>
      <cdr:x>0.00263</cdr:x>
      <cdr:y>0.00402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0.36672</cdr:x>
      <cdr:y>0.5663</cdr:y>
    </cdr:from>
    <cdr:to>
      <cdr:x>0.42792</cdr:x>
      <cdr:y>0.59919</cdr:y>
    </cdr:to>
    <cdr:sp macro="" textlink="">
      <cdr:nvSpPr>
        <cdr:cNvPr id="21" name="ZoneTexte 1"/>
        <cdr:cNvSpPr txBox="1"/>
      </cdr:nvSpPr>
      <cdr:spPr>
        <a:xfrm xmlns:a="http://schemas.openxmlformats.org/drawingml/2006/main">
          <a:off x="3406392" y="3432932"/>
          <a:ext cx="568470" cy="199380"/>
        </a:xfrm>
        <a:prstGeom xmlns:a="http://schemas.openxmlformats.org/drawingml/2006/main" prst="rect">
          <a:avLst/>
        </a:prstGeom>
        <a:ln xmlns:a="http://schemas.openxmlformats.org/drawingml/2006/main" cap="rnd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fr-FR" sz="1100" b="1" baseline="0">
              <a:solidFill>
                <a:sysClr val="windowText" lastClr="000000"/>
              </a:solidFill>
            </a:rPr>
            <a:t>     </a:t>
          </a:r>
          <a:r>
            <a:rPr lang="fr-FR" sz="1100" b="1">
              <a:solidFill>
                <a:sysClr val="windowText" lastClr="000000"/>
              </a:solidFill>
            </a:rPr>
            <a:t> 2,7</a:t>
          </a:r>
        </a:p>
      </cdr:txBody>
    </cdr:sp>
  </cdr:relSizeAnchor>
  <cdr:relSizeAnchor xmlns:cdr="http://schemas.openxmlformats.org/drawingml/2006/chartDrawing">
    <cdr:from>
      <cdr:x>0.38496</cdr:x>
      <cdr:y>0.74135</cdr:y>
    </cdr:from>
    <cdr:to>
      <cdr:x>0.46764</cdr:x>
      <cdr:y>0.77424</cdr:y>
    </cdr:to>
    <cdr:sp macro="" textlink="">
      <cdr:nvSpPr>
        <cdr:cNvPr id="22" name="ZoneTexte 1"/>
        <cdr:cNvSpPr txBox="1"/>
      </cdr:nvSpPr>
      <cdr:spPr>
        <a:xfrm xmlns:a="http://schemas.openxmlformats.org/drawingml/2006/main">
          <a:off x="3575806" y="4494067"/>
          <a:ext cx="767992" cy="199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fr-FR" sz="1100" b="1" baseline="0"/>
            <a:t>     </a:t>
          </a:r>
          <a:r>
            <a:rPr lang="fr-FR" sz="1100" b="1"/>
            <a:t> 13,4</a:t>
          </a:r>
        </a:p>
      </cdr:txBody>
    </cdr:sp>
  </cdr:relSizeAnchor>
  <cdr:relSizeAnchor xmlns:cdr="http://schemas.openxmlformats.org/drawingml/2006/chartDrawing">
    <cdr:from>
      <cdr:x>0.37298</cdr:x>
      <cdr:y>0.69332</cdr:y>
    </cdr:from>
    <cdr:to>
      <cdr:x>0.45406</cdr:x>
      <cdr:y>0.72986</cdr:y>
    </cdr:to>
    <cdr:sp macro="" textlink="">
      <cdr:nvSpPr>
        <cdr:cNvPr id="23" name="ZoneTexte 1"/>
        <cdr:cNvSpPr txBox="1"/>
      </cdr:nvSpPr>
      <cdr:spPr>
        <a:xfrm xmlns:a="http://schemas.openxmlformats.org/drawingml/2006/main">
          <a:off x="3464504" y="4202942"/>
          <a:ext cx="753130" cy="221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fr-FR" sz="1100" b="1" baseline="0"/>
            <a:t>     </a:t>
          </a:r>
          <a:r>
            <a:rPr lang="fr-FR" sz="1100" b="1"/>
            <a:t> 12,7</a:t>
          </a:r>
        </a:p>
      </cdr:txBody>
    </cdr:sp>
  </cdr:relSizeAnchor>
  <cdr:relSizeAnchor xmlns:cdr="http://schemas.openxmlformats.org/drawingml/2006/chartDrawing">
    <cdr:from>
      <cdr:x>0.38198</cdr:x>
      <cdr:y>0.83206</cdr:y>
    </cdr:from>
    <cdr:to>
      <cdr:x>0.45431</cdr:x>
      <cdr:y>0.86495</cdr:y>
    </cdr:to>
    <cdr:sp macro="" textlink="">
      <cdr:nvSpPr>
        <cdr:cNvPr id="24" name="ZoneTexte 1"/>
        <cdr:cNvSpPr txBox="1"/>
      </cdr:nvSpPr>
      <cdr:spPr>
        <a:xfrm xmlns:a="http://schemas.openxmlformats.org/drawingml/2006/main">
          <a:off x="3548098" y="5043984"/>
          <a:ext cx="671854" cy="199380"/>
        </a:xfrm>
        <a:prstGeom xmlns:a="http://schemas.openxmlformats.org/drawingml/2006/main" prst="rect">
          <a:avLst/>
        </a:prstGeom>
        <a:ln xmlns:a="http://schemas.openxmlformats.org/drawingml/2006/main" cap="rnd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fr-FR" sz="1100" b="1" baseline="0"/>
            <a:t>     </a:t>
          </a:r>
          <a:r>
            <a:rPr lang="fr-FR" sz="1100" b="1"/>
            <a:t> 12,6</a:t>
          </a:r>
        </a:p>
      </cdr:txBody>
    </cdr:sp>
  </cdr:relSizeAnchor>
  <cdr:relSizeAnchor xmlns:cdr="http://schemas.openxmlformats.org/drawingml/2006/chartDrawing">
    <cdr:from>
      <cdr:x>0.74908</cdr:x>
      <cdr:y>0.15936</cdr:y>
    </cdr:from>
    <cdr:to>
      <cdr:x>0.81693</cdr:x>
      <cdr:y>0.1868</cdr:y>
    </cdr:to>
    <cdr:sp macro="" textlink="">
      <cdr:nvSpPr>
        <cdr:cNvPr id="25" name="ZoneTexte 1"/>
        <cdr:cNvSpPr txBox="1"/>
      </cdr:nvSpPr>
      <cdr:spPr>
        <a:xfrm xmlns:a="http://schemas.openxmlformats.org/drawingml/2006/main">
          <a:off x="6958013" y="966016"/>
          <a:ext cx="630237" cy="166401"/>
        </a:xfrm>
        <a:prstGeom xmlns:a="http://schemas.openxmlformats.org/drawingml/2006/main" prst="rect">
          <a:avLst/>
        </a:prstGeom>
        <a:ln xmlns:a="http://schemas.openxmlformats.org/drawingml/2006/main" cap="rnd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fr-FR" sz="1100" b="1" baseline="0"/>
            <a:t>     </a:t>
          </a:r>
          <a:r>
            <a:rPr lang="fr-FR" sz="1100" b="1"/>
            <a:t> 12,8</a:t>
          </a:r>
        </a:p>
      </cdr:txBody>
    </cdr:sp>
  </cdr:relSizeAnchor>
  <cdr:relSizeAnchor xmlns:cdr="http://schemas.openxmlformats.org/drawingml/2006/chartDrawing">
    <cdr:from>
      <cdr:x>0.66579</cdr:x>
      <cdr:y>0.33864</cdr:y>
    </cdr:from>
    <cdr:to>
      <cdr:x>0.727</cdr:x>
      <cdr:y>0.37153</cdr:y>
    </cdr:to>
    <cdr:sp macro="" textlink="">
      <cdr:nvSpPr>
        <cdr:cNvPr id="26" name="ZoneTexte 1"/>
        <cdr:cNvSpPr txBox="1"/>
      </cdr:nvSpPr>
      <cdr:spPr>
        <a:xfrm xmlns:a="http://schemas.openxmlformats.org/drawingml/2006/main">
          <a:off x="6184307" y="2052854"/>
          <a:ext cx="568563" cy="199380"/>
        </a:xfrm>
        <a:prstGeom xmlns:a="http://schemas.openxmlformats.org/drawingml/2006/main" prst="rect">
          <a:avLst/>
        </a:prstGeom>
        <a:ln xmlns:a="http://schemas.openxmlformats.org/drawingml/2006/main" cap="rnd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fr-FR" sz="1100" b="1" baseline="0"/>
            <a:t>     </a:t>
          </a:r>
          <a:r>
            <a:rPr lang="fr-FR" sz="1100" b="1"/>
            <a:t> 5,7</a:t>
          </a:r>
        </a:p>
      </cdr:txBody>
    </cdr:sp>
  </cdr:relSizeAnchor>
  <cdr:relSizeAnchor xmlns:cdr="http://schemas.openxmlformats.org/drawingml/2006/chartDrawing">
    <cdr:from>
      <cdr:x>0.38803</cdr:x>
      <cdr:y>0.29874</cdr:y>
    </cdr:from>
    <cdr:to>
      <cdr:x>0.45076</cdr:x>
      <cdr:y>0.33047</cdr:y>
    </cdr:to>
    <cdr:sp macro="" textlink="">
      <cdr:nvSpPr>
        <cdr:cNvPr id="27" name="ZoneTexte 1"/>
        <cdr:cNvSpPr txBox="1"/>
      </cdr:nvSpPr>
      <cdr:spPr>
        <a:xfrm xmlns:a="http://schemas.openxmlformats.org/drawingml/2006/main">
          <a:off x="3604312" y="1810994"/>
          <a:ext cx="582707" cy="192300"/>
        </a:xfrm>
        <a:prstGeom xmlns:a="http://schemas.openxmlformats.org/drawingml/2006/main" prst="rect">
          <a:avLst/>
        </a:prstGeom>
        <a:ln xmlns:a="http://schemas.openxmlformats.org/drawingml/2006/main" cap="rnd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fr-FR" sz="1100" b="1" baseline="0"/>
            <a:t>   4,9</a:t>
          </a:r>
          <a:endParaRPr lang="fr-FR" sz="1100" b="1"/>
        </a:p>
      </cdr:txBody>
    </cdr:sp>
  </cdr:relSizeAnchor>
  <cdr:relSizeAnchor xmlns:cdr="http://schemas.openxmlformats.org/drawingml/2006/chartDrawing">
    <cdr:from>
      <cdr:x>0.68402</cdr:x>
      <cdr:y>0.07856</cdr:y>
    </cdr:from>
    <cdr:to>
      <cdr:x>0.71097</cdr:x>
      <cdr:y>0.10723</cdr:y>
    </cdr:to>
    <cdr:sp macro="" textlink="">
      <cdr:nvSpPr>
        <cdr:cNvPr id="29" name="Connecteur droit avec flèche 28"/>
        <cdr:cNvSpPr/>
      </cdr:nvSpPr>
      <cdr:spPr>
        <a:xfrm xmlns:a="http://schemas.openxmlformats.org/drawingml/2006/main" flipV="1">
          <a:off x="6353677" y="476250"/>
          <a:ext cx="250323" cy="17378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0.37806</cdr:x>
      <cdr:y>0.87522</cdr:y>
    </cdr:from>
    <cdr:to>
      <cdr:x>0.45199</cdr:x>
      <cdr:y>0.9081</cdr:y>
    </cdr:to>
    <cdr:sp macro="" textlink="">
      <cdr:nvSpPr>
        <cdr:cNvPr id="32" name="ZoneTexte 1"/>
        <cdr:cNvSpPr txBox="1"/>
      </cdr:nvSpPr>
      <cdr:spPr>
        <a:xfrm xmlns:a="http://schemas.openxmlformats.org/drawingml/2006/main">
          <a:off x="3511675" y="5305586"/>
          <a:ext cx="686716" cy="199320"/>
        </a:xfrm>
        <a:prstGeom xmlns:a="http://schemas.openxmlformats.org/drawingml/2006/main" prst="rect">
          <a:avLst/>
        </a:prstGeom>
        <a:ln xmlns:a="http://schemas.openxmlformats.org/drawingml/2006/main" cap="rnd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 baseline="0"/>
            <a:t>     </a:t>
          </a:r>
          <a:r>
            <a:rPr lang="fr-FR" sz="1100" b="1"/>
            <a:t> 11,5</a:t>
          </a:r>
        </a:p>
      </cdr:txBody>
    </cdr:sp>
  </cdr:relSizeAnchor>
  <cdr:relSizeAnchor xmlns:cdr="http://schemas.openxmlformats.org/drawingml/2006/chartDrawing">
    <cdr:from>
      <cdr:x>0.58926</cdr:x>
      <cdr:y>0.43421</cdr:y>
    </cdr:from>
    <cdr:to>
      <cdr:x>0.65047</cdr:x>
      <cdr:y>0.4671</cdr:y>
    </cdr:to>
    <cdr:sp macro="" textlink="">
      <cdr:nvSpPr>
        <cdr:cNvPr id="33" name="ZoneTexte 1"/>
        <cdr:cNvSpPr txBox="1"/>
      </cdr:nvSpPr>
      <cdr:spPr>
        <a:xfrm xmlns:a="http://schemas.openxmlformats.org/drawingml/2006/main">
          <a:off x="5473492" y="2632216"/>
          <a:ext cx="568563" cy="199380"/>
        </a:xfrm>
        <a:prstGeom xmlns:a="http://schemas.openxmlformats.org/drawingml/2006/main" prst="rect">
          <a:avLst/>
        </a:prstGeom>
        <a:ln xmlns:a="http://schemas.openxmlformats.org/drawingml/2006/main" cap="rnd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 baseline="0"/>
            <a:t>     </a:t>
          </a:r>
          <a:r>
            <a:rPr lang="fr-FR" sz="1100" b="1"/>
            <a:t> 7,4</a:t>
          </a:r>
        </a:p>
      </cdr:txBody>
    </cdr:sp>
  </cdr:relSizeAnchor>
  <cdr:relSizeAnchor xmlns:cdr="http://schemas.openxmlformats.org/drawingml/2006/chartDrawing">
    <cdr:from>
      <cdr:x>0.40609</cdr:x>
      <cdr:y>0.47876</cdr:y>
    </cdr:from>
    <cdr:to>
      <cdr:x>0.4673</cdr:x>
      <cdr:y>0.51164</cdr:y>
    </cdr:to>
    <cdr:sp macro="" textlink="">
      <cdr:nvSpPr>
        <cdr:cNvPr id="34" name="ZoneTexte 1"/>
        <cdr:cNvSpPr txBox="1"/>
      </cdr:nvSpPr>
      <cdr:spPr>
        <a:xfrm xmlns:a="http://schemas.openxmlformats.org/drawingml/2006/main">
          <a:off x="3772082" y="2902255"/>
          <a:ext cx="568563" cy="199320"/>
        </a:xfrm>
        <a:prstGeom xmlns:a="http://schemas.openxmlformats.org/drawingml/2006/main" prst="rect">
          <a:avLst/>
        </a:prstGeom>
        <a:ln xmlns:a="http://schemas.openxmlformats.org/drawingml/2006/main" cap="rnd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 baseline="0"/>
            <a:t>     </a:t>
          </a:r>
          <a:r>
            <a:rPr lang="fr-FR" sz="1100" b="1"/>
            <a:t> 4,3</a:t>
          </a:r>
        </a:p>
      </cdr:txBody>
    </cdr:sp>
  </cdr:relSizeAnchor>
  <cdr:relSizeAnchor xmlns:cdr="http://schemas.openxmlformats.org/drawingml/2006/chartDrawing">
    <cdr:from>
      <cdr:x>0.90207</cdr:x>
      <cdr:y>0.19955</cdr:y>
    </cdr:from>
    <cdr:to>
      <cdr:x>0.9458</cdr:x>
      <cdr:y>0.23244</cdr:y>
    </cdr:to>
    <cdr:sp macro="" textlink="">
      <cdr:nvSpPr>
        <cdr:cNvPr id="35" name="ZoneTexte 1"/>
        <cdr:cNvSpPr txBox="1"/>
      </cdr:nvSpPr>
      <cdr:spPr>
        <a:xfrm xmlns:a="http://schemas.openxmlformats.org/drawingml/2006/main">
          <a:off x="8379116" y="1209695"/>
          <a:ext cx="406196" cy="199380"/>
        </a:xfrm>
        <a:prstGeom xmlns:a="http://schemas.openxmlformats.org/drawingml/2006/main" prst="rect">
          <a:avLst/>
        </a:prstGeom>
        <a:ln xmlns:a="http://schemas.openxmlformats.org/drawingml/2006/main" cap="rnd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 baseline="0"/>
            <a:t>6,8</a:t>
          </a:r>
          <a:endParaRPr lang="fr-FR" sz="1100" b="1"/>
        </a:p>
      </cdr:txBody>
    </cdr:sp>
  </cdr:relSizeAnchor>
  <cdr:relSizeAnchor xmlns:cdr="http://schemas.openxmlformats.org/drawingml/2006/chartDrawing">
    <cdr:from>
      <cdr:x>0.66881</cdr:x>
      <cdr:y>0.02095</cdr:y>
    </cdr:from>
    <cdr:to>
      <cdr:x>0.86706</cdr:x>
      <cdr:y>0.12046</cdr:y>
    </cdr:to>
    <cdr:sp macro="" textlink="">
      <cdr:nvSpPr>
        <cdr:cNvPr id="36" name="ZoneTexte 35"/>
        <cdr:cNvSpPr txBox="1"/>
      </cdr:nvSpPr>
      <cdr:spPr>
        <a:xfrm xmlns:a="http://schemas.openxmlformats.org/drawingml/2006/main">
          <a:off x="6212416" y="127000"/>
          <a:ext cx="1841501" cy="60325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          </a:t>
          </a:r>
        </a:p>
        <a:p xmlns:a="http://schemas.openxmlformats.org/drawingml/2006/main">
          <a:r>
            <a:rPr lang="fr-FR" sz="1100"/>
            <a:t>             %</a:t>
          </a:r>
          <a:r>
            <a:rPr lang="fr-FR" sz="1100" baseline="0"/>
            <a:t> </a:t>
          </a:r>
          <a:r>
            <a:rPr lang="fr-FR" sz="1100"/>
            <a:t>par rapport à 2016</a:t>
          </a:r>
        </a:p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0.37819</cdr:x>
      <cdr:y>0.30387</cdr:y>
    </cdr:from>
    <cdr:to>
      <cdr:x>0.40124</cdr:x>
      <cdr:y>0.32823</cdr:y>
    </cdr:to>
    <cdr:sp macro="" textlink="">
      <cdr:nvSpPr>
        <cdr:cNvPr id="37" name="Connecteur droit avec flèche 36"/>
        <cdr:cNvSpPr/>
      </cdr:nvSpPr>
      <cdr:spPr>
        <a:xfrm xmlns:a="http://schemas.openxmlformats.org/drawingml/2006/main" flipV="1">
          <a:off x="3512916" y="1842043"/>
          <a:ext cx="214105" cy="147672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ysClr val="windowText" lastClr="000000"/>
          </a:solidFill>
          <a:prstDash val="solid"/>
          <a:tailEnd type="arrow"/>
        </a:ln>
        <a:effectLst xmlns:a="http://schemas.openxmlformats.org/drawingml/2006/main">
          <a:outerShdw blurRad="40000" dist="20000" dir="5400000" rotWithShape="0">
            <a:srgbClr val="000000">
              <a:alpha val="38000"/>
            </a:srgbClr>
          </a:outerShdw>
        </a:effectLst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</cdr:x>
      <cdr:y>0.60814</cdr:y>
    </cdr:from>
    <cdr:to>
      <cdr:x>0.42305</cdr:x>
      <cdr:y>0.6325</cdr:y>
    </cdr:to>
    <cdr:sp macro="" textlink="">
      <cdr:nvSpPr>
        <cdr:cNvPr id="38" name="Connecteur droit avec flèche 37"/>
        <cdr:cNvSpPr/>
      </cdr:nvSpPr>
      <cdr:spPr>
        <a:xfrm xmlns:a="http://schemas.openxmlformats.org/drawingml/2006/main" flipV="1">
          <a:off x="3715465" y="3686575"/>
          <a:ext cx="214105" cy="147671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ysClr val="windowText" lastClr="000000"/>
          </a:solidFill>
          <a:prstDash val="solid"/>
          <a:tailEnd type="arrow"/>
        </a:ln>
        <a:effectLst xmlns:a="http://schemas.openxmlformats.org/drawingml/2006/main">
          <a:outerShdw blurRad="40000" dist="20000" dir="5400000" rotWithShape="0">
            <a:srgbClr val="000000">
              <a:alpha val="38000"/>
            </a:srgbClr>
          </a:outerShdw>
        </a:effectLst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0.37071</cdr:x>
      <cdr:y>0.69845</cdr:y>
    </cdr:from>
    <cdr:to>
      <cdr:x>0.39376</cdr:x>
      <cdr:y>0.72281</cdr:y>
    </cdr:to>
    <cdr:sp macro="" textlink="">
      <cdr:nvSpPr>
        <cdr:cNvPr id="39" name="Connecteur droit avec flèche 38"/>
        <cdr:cNvSpPr/>
      </cdr:nvSpPr>
      <cdr:spPr>
        <a:xfrm xmlns:a="http://schemas.openxmlformats.org/drawingml/2006/main" flipV="1">
          <a:off x="3443430" y="4234051"/>
          <a:ext cx="214105" cy="147672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ysClr val="windowText" lastClr="000000"/>
          </a:solidFill>
          <a:prstDash val="solid"/>
          <a:tailEnd type="arrow"/>
        </a:ln>
        <a:effectLst xmlns:a="http://schemas.openxmlformats.org/drawingml/2006/main">
          <a:outerShdw blurRad="40000" dist="20000" dir="5400000" rotWithShape="0">
            <a:srgbClr val="000000">
              <a:alpha val="38000"/>
            </a:srgbClr>
          </a:outerShdw>
        </a:effectLst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0.88032</cdr:x>
      <cdr:y>0.21148</cdr:y>
    </cdr:from>
    <cdr:to>
      <cdr:x>0.90337</cdr:x>
      <cdr:y>0.23584</cdr:y>
    </cdr:to>
    <cdr:sp macro="" textlink="">
      <cdr:nvSpPr>
        <cdr:cNvPr id="40" name="Connecteur droit avec flèche 39"/>
        <cdr:cNvSpPr/>
      </cdr:nvSpPr>
      <cdr:spPr>
        <a:xfrm xmlns:a="http://schemas.openxmlformats.org/drawingml/2006/main" flipV="1">
          <a:off x="8177053" y="1281986"/>
          <a:ext cx="214105" cy="147672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ysClr val="windowText" lastClr="000000"/>
          </a:solidFill>
          <a:prstDash val="solid"/>
          <a:tailEnd type="arrow"/>
        </a:ln>
        <a:effectLst xmlns:a="http://schemas.openxmlformats.org/drawingml/2006/main">
          <a:outerShdw blurRad="40000" dist="20000" dir="5400000" rotWithShape="0">
            <a:srgbClr val="000000">
              <a:alpha val="38000"/>
            </a:srgbClr>
          </a:outerShdw>
        </a:effectLst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0.74684</cdr:x>
      <cdr:y>0.16675</cdr:y>
    </cdr:from>
    <cdr:to>
      <cdr:x>0.76989</cdr:x>
      <cdr:y>0.19111</cdr:y>
    </cdr:to>
    <cdr:sp macro="" textlink="">
      <cdr:nvSpPr>
        <cdr:cNvPr id="41" name="Connecteur droit avec flèche 40"/>
        <cdr:cNvSpPr/>
      </cdr:nvSpPr>
      <cdr:spPr>
        <a:xfrm xmlns:a="http://schemas.openxmlformats.org/drawingml/2006/main" flipV="1">
          <a:off x="6937182" y="1010844"/>
          <a:ext cx="214105" cy="147672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ysClr val="windowText" lastClr="000000"/>
          </a:solidFill>
          <a:prstDash val="solid"/>
          <a:tailEnd type="arrow"/>
        </a:ln>
        <a:effectLst xmlns:a="http://schemas.openxmlformats.org/drawingml/2006/main">
          <a:outerShdw blurRad="40000" dist="20000" dir="5400000" rotWithShape="0">
            <a:srgbClr val="000000">
              <a:alpha val="38000"/>
            </a:srgbClr>
          </a:outerShdw>
        </a:effectLst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0.66668</cdr:x>
      <cdr:y>0.344</cdr:y>
    </cdr:from>
    <cdr:to>
      <cdr:x>0.68973</cdr:x>
      <cdr:y>0.36836</cdr:y>
    </cdr:to>
    <cdr:sp macro="" textlink="">
      <cdr:nvSpPr>
        <cdr:cNvPr id="42" name="Connecteur droit avec flèche 41"/>
        <cdr:cNvSpPr/>
      </cdr:nvSpPr>
      <cdr:spPr>
        <a:xfrm xmlns:a="http://schemas.openxmlformats.org/drawingml/2006/main" flipV="1">
          <a:off x="6192620" y="2085363"/>
          <a:ext cx="214105" cy="14767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0.58829</cdr:x>
      <cdr:y>0.4369</cdr:y>
    </cdr:from>
    <cdr:to>
      <cdr:x>0.61134</cdr:x>
      <cdr:y>0.46126</cdr:y>
    </cdr:to>
    <cdr:sp macro="" textlink="">
      <cdr:nvSpPr>
        <cdr:cNvPr id="43" name="Connecteur droit avec flèche 42"/>
        <cdr:cNvSpPr/>
      </cdr:nvSpPr>
      <cdr:spPr>
        <a:xfrm xmlns:a="http://schemas.openxmlformats.org/drawingml/2006/main" flipV="1">
          <a:off x="5464459" y="2648489"/>
          <a:ext cx="214105" cy="14767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0.4028</cdr:x>
      <cdr:y>0.48229</cdr:y>
    </cdr:from>
    <cdr:to>
      <cdr:x>0.42585</cdr:x>
      <cdr:y>0.50665</cdr:y>
    </cdr:to>
    <cdr:sp macro="" textlink="">
      <cdr:nvSpPr>
        <cdr:cNvPr id="44" name="Connecteur droit avec flèche 43"/>
        <cdr:cNvSpPr/>
      </cdr:nvSpPr>
      <cdr:spPr>
        <a:xfrm xmlns:a="http://schemas.openxmlformats.org/drawingml/2006/main" flipV="1">
          <a:off x="3741512" y="2923668"/>
          <a:ext cx="214105" cy="14767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2</xdr:row>
      <xdr:rowOff>152399</xdr:rowOff>
    </xdr:from>
    <xdr:to>
      <xdr:col>3</xdr:col>
      <xdr:colOff>1228725</xdr:colOff>
      <xdr:row>20</xdr:row>
      <xdr:rowOff>161925</xdr:rowOff>
    </xdr:to>
    <xdr:graphicFrame macro="">
      <xdr:nvGraphicFramePr>
        <xdr:cNvPr id="4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352425</xdr:colOff>
      <xdr:row>25</xdr:row>
      <xdr:rowOff>95250</xdr:rowOff>
    </xdr:from>
    <xdr:to>
      <xdr:col>3</xdr:col>
      <xdr:colOff>1323976</xdr:colOff>
      <xdr:row>45</xdr:row>
      <xdr:rowOff>85724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AF772"/>
  <sheetViews>
    <sheetView zoomScale="70" zoomScaleNormal="70" workbookViewId="0">
      <selection activeCell="D33" sqref="D33"/>
    </sheetView>
  </sheetViews>
  <sheetFormatPr baseColWidth="10" defaultRowHeight="21"/>
  <cols>
    <col min="1" max="1" width="49.7109375" customWidth="1"/>
    <col min="2" max="2" width="26.28515625" customWidth="1"/>
    <col min="3" max="3" width="22" customWidth="1"/>
    <col min="4" max="4" width="23.5703125" style="30" customWidth="1"/>
    <col min="5" max="5" width="23.140625" style="24" customWidth="1"/>
    <col min="6" max="6" width="25.28515625" style="24" customWidth="1"/>
    <col min="7" max="7" width="23.28515625" style="24" customWidth="1"/>
    <col min="8" max="8" width="26.7109375" style="24" customWidth="1"/>
    <col min="9" max="9" width="21.42578125" style="24" customWidth="1"/>
    <col min="10" max="10" width="19.28515625" style="24" customWidth="1"/>
    <col min="11" max="11" width="14.85546875" style="24" customWidth="1"/>
    <col min="12" max="12" width="26.5703125" customWidth="1"/>
    <col min="13" max="13" width="19.140625" customWidth="1"/>
    <col min="14" max="14" width="22.85546875" customWidth="1"/>
    <col min="15" max="15" width="20.140625" customWidth="1"/>
    <col min="16" max="16" width="22.85546875" customWidth="1"/>
    <col min="17" max="17" width="26.28515625" customWidth="1"/>
    <col min="18" max="18" width="6.28515625" customWidth="1"/>
    <col min="19" max="19" width="26.7109375" customWidth="1"/>
    <col min="20" max="20" width="9.7109375" customWidth="1"/>
    <col min="21" max="21" width="19.28515625" customWidth="1"/>
    <col min="22" max="22" width="14.85546875" customWidth="1"/>
    <col min="23" max="23" width="25.140625" customWidth="1"/>
    <col min="24" max="24" width="13.5703125" customWidth="1"/>
    <col min="25" max="25" width="19.140625" customWidth="1"/>
    <col min="26" max="26" width="13" customWidth="1"/>
    <col min="27" max="27" width="19.85546875" customWidth="1"/>
    <col min="28" max="28" width="9.42578125" customWidth="1"/>
    <col min="29" max="29" width="19.140625" customWidth="1"/>
    <col min="30" max="30" width="9.85546875" customWidth="1"/>
    <col min="31" max="31" width="6.7109375" customWidth="1"/>
    <col min="32" max="32" width="23.85546875" customWidth="1"/>
    <col min="33" max="33" width="19.140625" customWidth="1"/>
    <col min="34" max="34" width="22.85546875" customWidth="1"/>
    <col min="35" max="35" width="20.140625" customWidth="1"/>
    <col min="36" max="36" width="23.85546875" customWidth="1"/>
    <col min="37" max="37" width="19.140625" customWidth="1"/>
    <col min="38" max="38" width="22.85546875" customWidth="1"/>
    <col min="39" max="39" width="20.140625" customWidth="1"/>
    <col min="40" max="40" width="23.85546875" customWidth="1"/>
    <col min="41" max="41" width="19.140625" customWidth="1"/>
    <col min="42" max="42" width="22.85546875" customWidth="1"/>
    <col min="43" max="43" width="20.140625" customWidth="1"/>
    <col min="44" max="44" width="23.85546875" customWidth="1"/>
    <col min="45" max="45" width="19.140625" customWidth="1"/>
    <col min="46" max="46" width="22.85546875" customWidth="1"/>
    <col min="47" max="47" width="20.140625" customWidth="1"/>
    <col min="48" max="48" width="23.85546875" customWidth="1"/>
    <col min="49" max="49" width="19.140625" customWidth="1"/>
    <col min="50" max="50" width="22.85546875" customWidth="1"/>
    <col min="51" max="51" width="20.140625" customWidth="1"/>
    <col min="52" max="52" width="23.85546875" customWidth="1"/>
    <col min="53" max="53" width="19.140625" customWidth="1"/>
    <col min="54" max="54" width="22.85546875" customWidth="1"/>
    <col min="55" max="55" width="20.140625" customWidth="1"/>
    <col min="56" max="56" width="23.85546875" customWidth="1"/>
    <col min="57" max="57" width="19.140625" customWidth="1"/>
    <col min="58" max="58" width="22.85546875" customWidth="1"/>
    <col min="59" max="59" width="20.140625" customWidth="1"/>
    <col min="60" max="60" width="23.85546875" customWidth="1"/>
    <col min="61" max="61" width="19.140625" customWidth="1"/>
    <col min="62" max="62" width="22.85546875" customWidth="1"/>
    <col min="63" max="63" width="20.140625" customWidth="1"/>
    <col min="64" max="64" width="23.85546875" customWidth="1"/>
    <col min="65" max="65" width="19.140625" customWidth="1"/>
    <col min="66" max="66" width="22.85546875" customWidth="1"/>
    <col min="67" max="67" width="20.140625" customWidth="1"/>
    <col min="68" max="68" width="23.85546875" customWidth="1"/>
    <col min="69" max="69" width="19.140625" customWidth="1"/>
    <col min="70" max="70" width="22.85546875" customWidth="1"/>
    <col min="71" max="71" width="20.140625" customWidth="1"/>
    <col min="72" max="72" width="23.85546875" customWidth="1"/>
    <col min="73" max="73" width="19.140625" customWidth="1"/>
    <col min="74" max="74" width="22.85546875" customWidth="1"/>
    <col min="75" max="75" width="20.140625" customWidth="1"/>
    <col min="76" max="76" width="23.85546875" customWidth="1"/>
    <col min="77" max="77" width="19.140625" customWidth="1"/>
    <col min="78" max="78" width="22.85546875" customWidth="1"/>
    <col min="79" max="79" width="20.140625" customWidth="1"/>
    <col min="80" max="80" width="23.85546875" customWidth="1"/>
    <col min="81" max="81" width="19.140625" customWidth="1"/>
    <col min="82" max="82" width="22.85546875" customWidth="1"/>
    <col min="83" max="83" width="20.140625" customWidth="1"/>
    <col min="84" max="84" width="23.85546875" customWidth="1"/>
    <col min="85" max="85" width="19.140625" customWidth="1"/>
    <col min="86" max="86" width="22.85546875" customWidth="1"/>
    <col min="87" max="87" width="20.140625" customWidth="1"/>
    <col min="88" max="88" width="23.85546875" customWidth="1"/>
    <col min="89" max="89" width="19.140625" customWidth="1"/>
    <col min="90" max="90" width="22.85546875" customWidth="1"/>
    <col min="91" max="91" width="20.140625" customWidth="1"/>
    <col min="92" max="92" width="23.85546875" customWidth="1"/>
    <col min="93" max="93" width="19.140625" customWidth="1"/>
    <col min="94" max="94" width="22.85546875" customWidth="1"/>
    <col min="95" max="95" width="20.140625" customWidth="1"/>
    <col min="96" max="96" width="23.85546875" customWidth="1"/>
    <col min="97" max="97" width="19.140625" customWidth="1"/>
    <col min="98" max="98" width="22.85546875" bestFit="1" customWidth="1"/>
    <col min="99" max="99" width="20.140625" bestFit="1" customWidth="1"/>
    <col min="100" max="100" width="23.85546875" bestFit="1" customWidth="1"/>
    <col min="101" max="101" width="19.140625" bestFit="1" customWidth="1"/>
    <col min="102" max="102" width="22.85546875" bestFit="1" customWidth="1"/>
    <col min="103" max="103" width="20.140625" bestFit="1" customWidth="1"/>
    <col min="104" max="104" width="23.85546875" bestFit="1" customWidth="1"/>
    <col min="105" max="105" width="19.140625" bestFit="1" customWidth="1"/>
    <col min="106" max="106" width="22.85546875" bestFit="1" customWidth="1"/>
    <col min="107" max="107" width="20.140625" bestFit="1" customWidth="1"/>
    <col min="108" max="108" width="23.85546875" bestFit="1" customWidth="1"/>
    <col min="109" max="109" width="19.140625" bestFit="1" customWidth="1"/>
    <col min="110" max="110" width="22.85546875" bestFit="1" customWidth="1"/>
    <col min="111" max="111" width="20.140625" bestFit="1" customWidth="1"/>
    <col min="112" max="112" width="23.85546875" bestFit="1" customWidth="1"/>
    <col min="113" max="113" width="24.5703125" bestFit="1" customWidth="1"/>
    <col min="114" max="114" width="28" bestFit="1" customWidth="1"/>
    <col min="115" max="115" width="25.5703125" bestFit="1" customWidth="1"/>
    <col min="116" max="116" width="29" bestFit="1" customWidth="1"/>
  </cols>
  <sheetData>
    <row r="1" spans="1:32">
      <c r="N1" s="132"/>
      <c r="O1" s="132"/>
      <c r="P1" s="132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</row>
    <row r="2" spans="1:32">
      <c r="A2" s="249" t="s">
        <v>56</v>
      </c>
      <c r="M2" s="165"/>
      <c r="N2" s="132"/>
      <c r="O2" s="132"/>
      <c r="P2" s="132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>
      <c r="A3" s="402" t="s">
        <v>5</v>
      </c>
      <c r="B3" s="307"/>
      <c r="C3" s="307"/>
      <c r="D3" s="307"/>
      <c r="E3" s="307"/>
      <c r="F3" s="307"/>
      <c r="G3" s="308"/>
      <c r="H3" s="31"/>
      <c r="I3" s="31"/>
      <c r="J3" s="31"/>
      <c r="K3" s="31"/>
      <c r="L3" s="31"/>
      <c r="M3" s="174"/>
      <c r="N3" s="133"/>
      <c r="O3" s="134"/>
      <c r="P3" s="132"/>
      <c r="U3" s="132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</row>
    <row r="4" spans="1:32" ht="31.5" customHeight="1">
      <c r="A4" s="402"/>
      <c r="B4" s="31" t="s">
        <v>20</v>
      </c>
      <c r="C4" s="31" t="s">
        <v>20</v>
      </c>
      <c r="D4" s="31" t="s">
        <v>20</v>
      </c>
      <c r="E4" s="31" t="s">
        <v>20</v>
      </c>
      <c r="F4" s="309" t="s">
        <v>20</v>
      </c>
      <c r="G4" s="310" t="s">
        <v>45</v>
      </c>
      <c r="H4" s="310" t="s">
        <v>45</v>
      </c>
      <c r="I4" s="310" t="s">
        <v>45</v>
      </c>
      <c r="J4" s="310" t="s">
        <v>45</v>
      </c>
      <c r="K4" s="31" t="s">
        <v>20</v>
      </c>
      <c r="L4" s="175" t="s">
        <v>51</v>
      </c>
      <c r="M4" s="165"/>
      <c r="N4" s="132"/>
      <c r="O4" s="132"/>
      <c r="P4" s="132"/>
      <c r="U4" s="132"/>
      <c r="V4" s="130"/>
      <c r="W4" s="131"/>
      <c r="X4" s="130"/>
      <c r="Y4" s="130"/>
      <c r="Z4" s="130"/>
      <c r="AA4" s="130"/>
      <c r="AB4" s="130"/>
      <c r="AC4" s="130"/>
      <c r="AD4" s="130"/>
      <c r="AE4" s="130"/>
      <c r="AF4" s="130"/>
    </row>
    <row r="5" spans="1:32" ht="15">
      <c r="A5" s="402"/>
      <c r="B5" s="311" t="s">
        <v>52</v>
      </c>
      <c r="C5" s="311" t="s">
        <v>53</v>
      </c>
      <c r="D5" s="311" t="s">
        <v>54</v>
      </c>
      <c r="E5" s="311" t="s">
        <v>55</v>
      </c>
      <c r="F5" s="312" t="s">
        <v>80</v>
      </c>
      <c r="G5" s="311" t="s">
        <v>52</v>
      </c>
      <c r="H5" s="311" t="s">
        <v>53</v>
      </c>
      <c r="I5" s="311" t="s">
        <v>54</v>
      </c>
      <c r="J5" s="193">
        <v>2017</v>
      </c>
      <c r="K5" s="194">
        <v>2017</v>
      </c>
      <c r="L5" s="195"/>
      <c r="M5" s="132"/>
      <c r="N5" s="132"/>
      <c r="O5" s="132"/>
      <c r="P5" s="132"/>
      <c r="U5" s="132"/>
      <c r="V5" s="130"/>
      <c r="W5" s="131"/>
      <c r="X5" s="130"/>
      <c r="Y5" s="130"/>
      <c r="Z5" s="130"/>
      <c r="AA5" s="130"/>
      <c r="AB5" s="130"/>
      <c r="AC5" s="130"/>
      <c r="AD5" s="130"/>
      <c r="AE5" s="130"/>
      <c r="AF5" s="130"/>
    </row>
    <row r="6" spans="1:32" s="49" customFormat="1" ht="21.95" customHeight="1">
      <c r="A6" s="306" t="s">
        <v>38</v>
      </c>
      <c r="B6" s="328">
        <v>4.6016517261526961E-3</v>
      </c>
      <c r="C6" s="328">
        <v>7.9735059960245481E-3</v>
      </c>
      <c r="D6" s="328">
        <v>9.9666971031864304E-4</v>
      </c>
      <c r="E6" s="328">
        <v>1.3571827432495888E-2</v>
      </c>
      <c r="F6" s="314"/>
      <c r="G6" s="177">
        <v>43747.4</v>
      </c>
      <c r="H6" s="177">
        <v>75803.25</v>
      </c>
      <c r="I6" s="177">
        <v>9475.23</v>
      </c>
      <c r="J6" s="177">
        <v>129025.87999999999</v>
      </c>
      <c r="K6" s="178">
        <v>1.3571827432495886E-2</v>
      </c>
      <c r="L6" s="331">
        <v>9506890.6999999974</v>
      </c>
      <c r="M6" s="132"/>
      <c r="N6" s="132"/>
      <c r="O6" s="132"/>
      <c r="P6" s="132"/>
      <c r="U6" s="132"/>
      <c r="V6" s="130"/>
      <c r="W6" s="131"/>
      <c r="X6" s="130"/>
      <c r="Y6" s="130"/>
      <c r="Z6" s="304"/>
      <c r="AA6" s="130"/>
      <c r="AB6" s="130"/>
      <c r="AC6" s="130"/>
      <c r="AD6" s="130"/>
      <c r="AE6" s="130"/>
      <c r="AF6" s="130"/>
    </row>
    <row r="7" spans="1:32" s="49" customFormat="1" ht="21.95" customHeight="1">
      <c r="A7" s="176" t="s">
        <v>37</v>
      </c>
      <c r="B7" s="328">
        <v>4.7101301542532475E-6</v>
      </c>
      <c r="C7" s="328">
        <v>2.6513111736941341E-3</v>
      </c>
      <c r="D7" s="328">
        <v>1.7789305333132742E-2</v>
      </c>
      <c r="E7" s="328">
        <v>2.0445326636981127E-2</v>
      </c>
      <c r="F7" s="314"/>
      <c r="G7" s="177">
        <v>33.5</v>
      </c>
      <c r="H7" s="177">
        <v>18857</v>
      </c>
      <c r="I7" s="177">
        <v>126523.41</v>
      </c>
      <c r="J7" s="177">
        <v>145413.91</v>
      </c>
      <c r="K7" s="179">
        <v>2.0445326636981131E-2</v>
      </c>
      <c r="L7" s="333">
        <v>7112330</v>
      </c>
      <c r="M7" s="132"/>
      <c r="N7" s="132"/>
      <c r="O7" s="132"/>
      <c r="P7" s="132"/>
      <c r="U7" s="132"/>
      <c r="V7" s="130"/>
      <c r="W7" s="131"/>
      <c r="X7" s="130"/>
      <c r="Y7" s="130"/>
      <c r="Z7" s="130"/>
      <c r="AA7" s="130"/>
      <c r="AB7" s="130"/>
      <c r="AC7" s="130"/>
      <c r="AD7" s="130"/>
      <c r="AE7" s="130"/>
      <c r="AF7" s="130"/>
    </row>
    <row r="8" spans="1:32" s="49" customFormat="1" ht="21.95" customHeight="1">
      <c r="A8" s="176" t="s">
        <v>28</v>
      </c>
      <c r="B8" s="328">
        <v>7.1412743162207548E-4</v>
      </c>
      <c r="C8" s="328">
        <v>4.2935867067589832E-3</v>
      </c>
      <c r="D8" s="328">
        <v>1.9866385596381892E-2</v>
      </c>
      <c r="E8" s="328">
        <v>2.4874099734762949E-2</v>
      </c>
      <c r="F8" s="314"/>
      <c r="G8" s="329">
        <v>1369.6299999999999</v>
      </c>
      <c r="H8" s="329">
        <v>8234.7000000000007</v>
      </c>
      <c r="I8" s="329">
        <v>38101.880000000005</v>
      </c>
      <c r="J8" s="329">
        <v>47706.210000000006</v>
      </c>
      <c r="K8" s="179">
        <v>2.4874099734762952E-2</v>
      </c>
      <c r="L8" s="332">
        <v>1917907</v>
      </c>
      <c r="M8" s="132"/>
      <c r="N8" s="132"/>
      <c r="O8" s="132"/>
      <c r="P8" s="132"/>
      <c r="U8" s="132"/>
      <c r="V8" s="130"/>
      <c r="W8" s="131"/>
      <c r="X8" s="130"/>
      <c r="Y8" s="130"/>
      <c r="Z8" s="130"/>
      <c r="AA8" s="130"/>
      <c r="AB8" s="130"/>
      <c r="AC8" s="130"/>
      <c r="AD8" s="130"/>
      <c r="AE8" s="130"/>
      <c r="AF8" s="130"/>
    </row>
    <row r="9" spans="1:32" s="49" customFormat="1" ht="21.95" customHeight="1">
      <c r="A9" s="306" t="s">
        <v>34</v>
      </c>
      <c r="B9" s="328">
        <v>1.1795302178908851E-3</v>
      </c>
      <c r="C9" s="328">
        <v>8.7931403957560543E-3</v>
      </c>
      <c r="D9" s="328">
        <v>1.5329704657920907E-2</v>
      </c>
      <c r="E9" s="328">
        <v>2.5302375271567847E-2</v>
      </c>
      <c r="F9" s="314"/>
      <c r="G9" s="329">
        <v>1315.51</v>
      </c>
      <c r="H9" s="329">
        <v>9806.84</v>
      </c>
      <c r="I9" s="329">
        <v>17096.959000000003</v>
      </c>
      <c r="J9" s="329">
        <v>28219.309000000001</v>
      </c>
      <c r="K9" s="179">
        <v>2.5302375271567847E-2</v>
      </c>
      <c r="L9" s="331">
        <v>1115283</v>
      </c>
      <c r="M9" s="132"/>
      <c r="N9" s="132"/>
      <c r="O9" s="132"/>
      <c r="P9" s="132"/>
      <c r="U9" s="132"/>
      <c r="V9" s="130"/>
      <c r="W9" s="131"/>
      <c r="X9" s="130"/>
      <c r="Y9" s="130"/>
      <c r="Z9" s="130"/>
      <c r="AA9" s="130"/>
      <c r="AB9" s="130"/>
      <c r="AC9" s="130"/>
      <c r="AD9" s="130"/>
      <c r="AE9" s="130"/>
      <c r="AF9" s="130"/>
    </row>
    <row r="10" spans="1:32" s="49" customFormat="1" ht="21.95" customHeight="1">
      <c r="A10" s="306" t="s">
        <v>24</v>
      </c>
      <c r="B10" s="313">
        <v>2.6975027494515493E-2</v>
      </c>
      <c r="C10" s="313">
        <v>2.978793235485487E-3</v>
      </c>
      <c r="D10" s="313">
        <v>7.4961277357762668E-5</v>
      </c>
      <c r="E10" s="313">
        <v>3.0028782007358742E-2</v>
      </c>
      <c r="F10" s="314"/>
      <c r="G10" s="315">
        <v>234239</v>
      </c>
      <c r="H10" s="315">
        <v>25866.5</v>
      </c>
      <c r="I10" s="315">
        <v>650.93000000000006</v>
      </c>
      <c r="J10" s="315">
        <v>260756.43</v>
      </c>
      <c r="K10" s="179">
        <v>3.0028782007358739E-2</v>
      </c>
      <c r="L10" s="180">
        <v>8683550</v>
      </c>
      <c r="M10" s="132"/>
      <c r="N10" s="132"/>
      <c r="O10" s="132"/>
      <c r="P10" s="132"/>
      <c r="U10" s="132"/>
      <c r="V10" s="130"/>
      <c r="W10" s="131"/>
      <c r="X10" s="130"/>
      <c r="Y10" s="130"/>
      <c r="Z10" s="130"/>
      <c r="AA10" s="130"/>
      <c r="AB10" s="130"/>
      <c r="AC10" s="130"/>
      <c r="AD10" s="130"/>
      <c r="AE10" s="130"/>
      <c r="AF10" s="130"/>
    </row>
    <row r="11" spans="1:32" s="49" customFormat="1" ht="21.95" customHeight="1">
      <c r="A11" s="306" t="s">
        <v>36</v>
      </c>
      <c r="B11" s="313">
        <v>0</v>
      </c>
      <c r="C11" s="313">
        <v>4.6066300354571646E-3</v>
      </c>
      <c r="D11" s="313">
        <v>3.333341141088017E-2</v>
      </c>
      <c r="E11" s="313">
        <v>3.7940041446337336E-2</v>
      </c>
      <c r="F11" s="314"/>
      <c r="G11" s="177">
        <v>0</v>
      </c>
      <c r="H11" s="177">
        <v>66611792</v>
      </c>
      <c r="I11" s="177">
        <v>482000562.33333331</v>
      </c>
      <c r="J11" s="177">
        <v>548612354.33333325</v>
      </c>
      <c r="K11" s="179">
        <v>3.7940041446337336E-2</v>
      </c>
      <c r="L11" s="181">
        <v>14459983000</v>
      </c>
      <c r="M11" s="132"/>
      <c r="N11" s="132"/>
      <c r="O11" s="132"/>
      <c r="P11" s="132"/>
      <c r="U11" s="132"/>
      <c r="V11" s="130"/>
      <c r="W11" s="131"/>
      <c r="X11" s="130"/>
      <c r="Y11" s="130"/>
      <c r="Z11" s="130"/>
      <c r="AA11" s="130"/>
      <c r="AB11" s="130"/>
      <c r="AC11" s="130"/>
      <c r="AD11" s="130"/>
      <c r="AE11" s="130"/>
      <c r="AF11" s="130"/>
    </row>
    <row r="12" spans="1:32" s="49" customFormat="1" ht="21.95" customHeight="1">
      <c r="A12" s="306" t="s">
        <v>83</v>
      </c>
      <c r="B12" s="313">
        <v>2.1382636195271885E-4</v>
      </c>
      <c r="C12" s="313">
        <v>2.6167945434973843E-2</v>
      </c>
      <c r="D12" s="313">
        <v>1.1775541060831677E-2</v>
      </c>
      <c r="E12" s="313">
        <v>3.8157312857758238E-2</v>
      </c>
      <c r="F12" s="314"/>
      <c r="G12" s="180">
        <v>223.87</v>
      </c>
      <c r="H12" s="180">
        <v>27397.079999999998</v>
      </c>
      <c r="I12" s="180">
        <v>12328.650000000001</v>
      </c>
      <c r="J12" s="180">
        <v>39949.599999999999</v>
      </c>
      <c r="K12" s="179">
        <v>3.8157312857758238E-2</v>
      </c>
      <c r="L12" s="180">
        <v>1046971</v>
      </c>
      <c r="M12" s="132"/>
      <c r="N12" s="132"/>
      <c r="O12" s="132"/>
      <c r="P12" s="132"/>
      <c r="U12" s="132"/>
      <c r="V12" s="130"/>
      <c r="W12" s="131"/>
      <c r="X12" s="130"/>
      <c r="Y12" s="130"/>
      <c r="Z12" s="130"/>
      <c r="AA12" s="130"/>
      <c r="AB12" s="130"/>
      <c r="AC12" s="130"/>
      <c r="AD12" s="130"/>
      <c r="AE12" s="130"/>
      <c r="AF12" s="130"/>
    </row>
    <row r="13" spans="1:32" s="49" customFormat="1" ht="21.95" customHeight="1">
      <c r="A13" s="306" t="s">
        <v>84</v>
      </c>
      <c r="B13" s="313">
        <v>4.5071770334928228E-2</v>
      </c>
      <c r="C13" s="313">
        <v>1.5161122960742491E-3</v>
      </c>
      <c r="D13" s="313">
        <v>0</v>
      </c>
      <c r="E13" s="313">
        <v>4.6587882631002477E-2</v>
      </c>
      <c r="F13" s="314"/>
      <c r="G13" s="182">
        <v>39093</v>
      </c>
      <c r="H13" s="182">
        <v>1315</v>
      </c>
      <c r="I13" s="183">
        <v>0</v>
      </c>
      <c r="J13" s="182">
        <v>40408</v>
      </c>
      <c r="K13" s="317">
        <v>4.6587882631002477E-2</v>
      </c>
      <c r="L13" s="180">
        <v>867350</v>
      </c>
      <c r="M13" s="132"/>
      <c r="N13" s="132"/>
      <c r="O13" s="132"/>
      <c r="P13" s="132"/>
      <c r="U13" s="132"/>
      <c r="V13" s="130"/>
      <c r="W13" s="131"/>
      <c r="X13" s="130"/>
      <c r="Y13" s="130"/>
      <c r="Z13" s="130"/>
      <c r="AA13" s="130"/>
      <c r="AB13" s="130"/>
      <c r="AC13" s="130"/>
      <c r="AD13" s="130"/>
      <c r="AE13" s="130"/>
      <c r="AF13" s="130"/>
    </row>
    <row r="14" spans="1:32" s="49" customFormat="1" ht="21.95" customHeight="1">
      <c r="A14" s="306" t="s">
        <v>11</v>
      </c>
      <c r="B14" s="313">
        <v>1.5956467064169158E-2</v>
      </c>
      <c r="C14" s="313">
        <v>5.904393067888096E-2</v>
      </c>
      <c r="D14" s="313">
        <v>0</v>
      </c>
      <c r="E14" s="313">
        <v>7.5000397743050118E-2</v>
      </c>
      <c r="F14" s="314"/>
      <c r="G14" s="177">
        <v>194.57</v>
      </c>
      <c r="H14" s="177">
        <v>719.97</v>
      </c>
      <c r="I14" s="177">
        <v>0</v>
      </c>
      <c r="J14" s="177">
        <v>914.54</v>
      </c>
      <c r="K14" s="179">
        <v>7.5000397743050118E-2</v>
      </c>
      <c r="L14" s="180">
        <v>12193.802</v>
      </c>
      <c r="M14" s="132"/>
      <c r="N14" s="132"/>
      <c r="O14" s="132"/>
      <c r="P14" s="132"/>
      <c r="U14" s="132"/>
      <c r="V14" s="130"/>
      <c r="W14" s="131"/>
      <c r="X14" s="130"/>
      <c r="Y14" s="130"/>
      <c r="Z14" s="130"/>
      <c r="AA14" s="130"/>
      <c r="AB14" s="130"/>
      <c r="AC14" s="130"/>
      <c r="AD14" s="130"/>
      <c r="AE14" s="130"/>
      <c r="AF14" s="130"/>
    </row>
    <row r="15" spans="1:32" s="49" customFormat="1" ht="21.95" customHeight="1">
      <c r="A15" s="306" t="s">
        <v>12</v>
      </c>
      <c r="B15" s="313">
        <v>1.0743942185064475E-3</v>
      </c>
      <c r="C15" s="313">
        <v>2.4440085618609368E-3</v>
      </c>
      <c r="D15" s="313">
        <v>9.6534044882647302E-2</v>
      </c>
      <c r="E15" s="313">
        <v>0.10005244766301469</v>
      </c>
      <c r="F15" s="314"/>
      <c r="G15" s="177">
        <v>1440.58</v>
      </c>
      <c r="H15" s="177">
        <v>3277</v>
      </c>
      <c r="I15" s="177">
        <v>129435.74339999998</v>
      </c>
      <c r="J15" s="177">
        <v>134153.32339999999</v>
      </c>
      <c r="K15" s="179">
        <v>0.1000524476630147</v>
      </c>
      <c r="L15" s="316">
        <v>1340830</v>
      </c>
      <c r="M15" s="132"/>
      <c r="N15" s="132"/>
      <c r="O15" s="132"/>
      <c r="P15" s="132"/>
      <c r="U15" s="132"/>
      <c r="V15" s="130"/>
      <c r="W15" s="131"/>
      <c r="X15" s="130"/>
      <c r="Y15" s="130"/>
      <c r="Z15" s="130"/>
      <c r="AA15" s="130"/>
      <c r="AB15" s="130"/>
      <c r="AC15" s="130"/>
      <c r="AD15" s="130"/>
      <c r="AE15" s="130"/>
      <c r="AF15" s="130"/>
    </row>
    <row r="16" spans="1:32" s="49" customFormat="1" ht="21.95" customHeight="1">
      <c r="A16" s="306" t="s">
        <v>35</v>
      </c>
      <c r="B16" s="313">
        <v>8.9489714133048363E-4</v>
      </c>
      <c r="C16" s="313">
        <v>5.0491904889126367E-2</v>
      </c>
      <c r="D16" s="313">
        <v>5.0933475821533535E-2</v>
      </c>
      <c r="E16" s="313">
        <v>0.10232027785199038</v>
      </c>
      <c r="F16" s="314"/>
      <c r="G16" s="315">
        <v>83.740000000000009</v>
      </c>
      <c r="H16" s="315">
        <v>4724.78</v>
      </c>
      <c r="I16" s="315">
        <v>4766.1000000000004</v>
      </c>
      <c r="J16" s="315">
        <v>9574.619999999999</v>
      </c>
      <c r="K16" s="179">
        <v>0.10232027785199037</v>
      </c>
      <c r="L16" s="184">
        <v>93575</v>
      </c>
      <c r="M16" s="132"/>
      <c r="N16" s="132"/>
      <c r="O16" s="132"/>
      <c r="P16" s="132"/>
      <c r="U16" s="132"/>
      <c r="V16" s="130"/>
      <c r="W16" s="131"/>
      <c r="X16" s="130"/>
      <c r="Y16" s="130"/>
      <c r="Z16" s="130"/>
      <c r="AA16" s="130"/>
      <c r="AB16" s="130"/>
      <c r="AC16" s="130"/>
      <c r="AD16" s="130"/>
      <c r="AE16" s="130"/>
      <c r="AF16" s="130"/>
    </row>
    <row r="17" spans="1:32" s="49" customFormat="1" ht="21.95" customHeight="1">
      <c r="A17" s="306" t="s">
        <v>23</v>
      </c>
      <c r="B17" s="313">
        <v>0.10146462495794968</v>
      </c>
      <c r="C17" s="313">
        <v>1.2765358960240546E-2</v>
      </c>
      <c r="D17" s="313">
        <v>3.384459241997181E-4</v>
      </c>
      <c r="E17" s="313">
        <v>0.11456842984238995</v>
      </c>
      <c r="F17" s="314"/>
      <c r="G17" s="318">
        <v>195146</v>
      </c>
      <c r="H17" s="318">
        <v>24551.5</v>
      </c>
      <c r="I17" s="318">
        <v>650.93000000000006</v>
      </c>
      <c r="J17" s="182">
        <v>220348.43</v>
      </c>
      <c r="K17" s="317">
        <v>0.11456842984238993</v>
      </c>
      <c r="L17" s="180">
        <v>1923291</v>
      </c>
      <c r="M17" s="132"/>
      <c r="N17" s="132"/>
      <c r="O17" s="132"/>
      <c r="P17" s="132"/>
      <c r="U17" s="132"/>
      <c r="V17" s="130"/>
      <c r="W17" s="131"/>
      <c r="X17" s="130"/>
      <c r="Y17" s="130"/>
      <c r="Z17" s="130"/>
      <c r="AA17" s="130"/>
      <c r="AB17" s="130"/>
      <c r="AC17" s="130"/>
      <c r="AD17" s="130"/>
      <c r="AE17" s="130"/>
      <c r="AF17" s="130"/>
    </row>
    <row r="18" spans="1:32" s="49" customFormat="1" ht="21.95" customHeight="1">
      <c r="A18" s="306" t="s">
        <v>48</v>
      </c>
      <c r="B18" s="313">
        <v>0.26924428822495605</v>
      </c>
      <c r="C18" s="313">
        <v>0</v>
      </c>
      <c r="D18" s="313">
        <v>0</v>
      </c>
      <c r="E18" s="313">
        <v>0.26924428822495605</v>
      </c>
      <c r="F18" s="314"/>
      <c r="G18" s="185">
        <v>1685.2</v>
      </c>
      <c r="H18" s="186">
        <v>0</v>
      </c>
      <c r="I18" s="186">
        <v>0</v>
      </c>
      <c r="J18" s="185">
        <v>1685.2</v>
      </c>
      <c r="K18" s="319">
        <v>0.26924428822495605</v>
      </c>
      <c r="L18" s="320">
        <v>6259</v>
      </c>
      <c r="M18" s="132"/>
      <c r="N18" s="132"/>
      <c r="O18" s="132"/>
      <c r="P18" s="132"/>
      <c r="U18" s="132"/>
      <c r="V18" s="130"/>
      <c r="W18" s="131"/>
      <c r="X18" s="130"/>
      <c r="Y18" s="130"/>
      <c r="Z18" s="130"/>
      <c r="AA18" s="130"/>
      <c r="AB18" s="130"/>
      <c r="AC18" s="130"/>
      <c r="AD18" s="130"/>
      <c r="AE18" s="130"/>
      <c r="AF18" s="130"/>
    </row>
    <row r="19" spans="1:32" s="49" customFormat="1" ht="21.95" customHeight="1">
      <c r="A19" s="306" t="s">
        <v>21</v>
      </c>
      <c r="B19" s="313">
        <v>0.31548387096774194</v>
      </c>
      <c r="C19" s="313">
        <v>0</v>
      </c>
      <c r="D19" s="313">
        <v>0</v>
      </c>
      <c r="E19" s="313">
        <v>0.31548387096774194</v>
      </c>
      <c r="F19" s="314"/>
      <c r="G19" s="185">
        <v>489</v>
      </c>
      <c r="H19" s="186">
        <v>0</v>
      </c>
      <c r="I19" s="186">
        <v>0</v>
      </c>
      <c r="J19" s="185">
        <v>489</v>
      </c>
      <c r="K19" s="319">
        <v>0.31548387096774194</v>
      </c>
      <c r="L19" s="187">
        <v>1550</v>
      </c>
      <c r="M19" s="132"/>
      <c r="N19" s="165"/>
      <c r="O19" s="132"/>
      <c r="P19" s="132"/>
      <c r="U19" s="132"/>
      <c r="V19" s="130"/>
      <c r="W19" s="131"/>
      <c r="X19" s="130"/>
      <c r="Y19" s="130"/>
      <c r="Z19" s="130"/>
      <c r="AA19" s="130"/>
      <c r="AB19" s="130"/>
      <c r="AC19" s="130"/>
      <c r="AD19" s="130"/>
      <c r="AE19" s="130"/>
      <c r="AF19" s="130"/>
    </row>
    <row r="20" spans="1:32" s="49" customFormat="1" ht="21.95" customHeight="1">
      <c r="A20" s="306" t="s">
        <v>43</v>
      </c>
      <c r="B20" s="313">
        <v>4.3941337913690889E-3</v>
      </c>
      <c r="C20" s="313">
        <v>0.32820657711384649</v>
      </c>
      <c r="D20" s="313">
        <v>0</v>
      </c>
      <c r="E20" s="313">
        <v>0.33260071090521559</v>
      </c>
      <c r="F20" s="314"/>
      <c r="G20" s="177">
        <v>5490</v>
      </c>
      <c r="H20" s="177">
        <v>410059</v>
      </c>
      <c r="I20" s="177">
        <v>0</v>
      </c>
      <c r="J20" s="177">
        <v>415549</v>
      </c>
      <c r="K20" s="179">
        <v>0.33260071090521559</v>
      </c>
      <c r="L20" s="316">
        <v>1249393</v>
      </c>
      <c r="M20" s="132"/>
      <c r="N20" s="165"/>
      <c r="O20" s="132"/>
      <c r="P20" s="132"/>
      <c r="U20" s="132"/>
      <c r="V20" s="130"/>
      <c r="W20" s="131"/>
      <c r="X20" s="130"/>
      <c r="Y20" s="130"/>
      <c r="Z20" s="130"/>
      <c r="AA20" s="130"/>
      <c r="AB20" s="130"/>
      <c r="AC20" s="130"/>
      <c r="AD20" s="130"/>
      <c r="AE20" s="130"/>
      <c r="AF20" s="130"/>
    </row>
    <row r="21" spans="1:32" s="49" customFormat="1" ht="21.95" customHeight="1">
      <c r="A21" s="306" t="s">
        <v>15</v>
      </c>
      <c r="B21" s="313">
        <v>3.9212807744956057E-2</v>
      </c>
      <c r="C21" s="313">
        <v>0.28363378102247705</v>
      </c>
      <c r="D21" s="313">
        <v>4.3962108437320215E-2</v>
      </c>
      <c r="E21" s="313">
        <v>0.36680869720475334</v>
      </c>
      <c r="F21" s="314"/>
      <c r="G21" s="177">
        <v>9883</v>
      </c>
      <c r="H21" s="177">
        <v>71485.64</v>
      </c>
      <c r="I21" s="177">
        <v>11079.99</v>
      </c>
      <c r="J21" s="177">
        <v>92448.63</v>
      </c>
      <c r="K21" s="179">
        <v>0.36680869720475334</v>
      </c>
      <c r="L21" s="188">
        <v>252035</v>
      </c>
      <c r="M21" s="132"/>
      <c r="N21" s="172"/>
      <c r="O21" s="132"/>
      <c r="P21" s="132"/>
      <c r="U21" s="132"/>
      <c r="V21" s="130"/>
      <c r="W21" s="131"/>
      <c r="X21" s="130"/>
      <c r="Y21" s="130"/>
      <c r="Z21" s="130"/>
      <c r="AA21" s="130"/>
      <c r="AB21" s="130"/>
      <c r="AC21" s="130"/>
      <c r="AD21" s="130"/>
      <c r="AE21" s="130"/>
      <c r="AF21" s="130"/>
    </row>
    <row r="22" spans="1:32" s="49" customFormat="1" ht="21.95" customHeight="1">
      <c r="A22" s="306" t="s">
        <v>77</v>
      </c>
      <c r="B22" s="313">
        <v>0.37799753376078976</v>
      </c>
      <c r="C22" s="313">
        <v>0</v>
      </c>
      <c r="D22" s="313">
        <v>0</v>
      </c>
      <c r="E22" s="313">
        <v>0.37799753376078976</v>
      </c>
      <c r="F22" s="189">
        <v>8.793904651667149E-2</v>
      </c>
      <c r="G22" s="177">
        <v>604798.69999999995</v>
      </c>
      <c r="H22" s="177">
        <v>140703.09</v>
      </c>
      <c r="I22" s="177">
        <v>0</v>
      </c>
      <c r="J22" s="177">
        <v>745501.78999999992</v>
      </c>
      <c r="K22" s="179">
        <v>0.46593658027746121</v>
      </c>
      <c r="L22" s="188">
        <v>1600007</v>
      </c>
      <c r="M22" s="132"/>
      <c r="N22" s="165"/>
      <c r="O22" s="132"/>
      <c r="P22" s="132"/>
      <c r="U22" s="132"/>
      <c r="V22" s="130"/>
      <c r="W22" s="131"/>
      <c r="X22" s="130"/>
      <c r="Y22" s="130"/>
      <c r="Z22" s="130"/>
      <c r="AA22" s="130"/>
      <c r="AB22" s="130"/>
      <c r="AC22" s="130"/>
      <c r="AD22" s="130"/>
      <c r="AE22" s="130"/>
      <c r="AF22" s="130"/>
    </row>
    <row r="23" spans="1:32" s="49" customFormat="1" ht="21.95" customHeight="1">
      <c r="A23" s="306" t="s">
        <v>44</v>
      </c>
      <c r="B23" s="313">
        <v>0</v>
      </c>
      <c r="C23" s="313">
        <v>0.52514522783108519</v>
      </c>
      <c r="D23" s="313">
        <v>1.0058869883650859E-4</v>
      </c>
      <c r="E23" s="313">
        <v>0.52524581652992175</v>
      </c>
      <c r="F23" s="314"/>
      <c r="G23" s="177">
        <v>0</v>
      </c>
      <c r="H23" s="321">
        <v>11328.958000000001</v>
      </c>
      <c r="I23" s="177">
        <v>2.17</v>
      </c>
      <c r="J23" s="177">
        <v>11331.128000000001</v>
      </c>
      <c r="K23" s="179">
        <v>0.52524581652992164</v>
      </c>
      <c r="L23" s="180">
        <v>21573</v>
      </c>
      <c r="M23" s="132"/>
      <c r="N23" s="173"/>
      <c r="O23" s="132"/>
      <c r="P23" s="132"/>
      <c r="U23" s="132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</row>
    <row r="24" spans="1:32" s="49" customFormat="1" ht="21.95" customHeight="1">
      <c r="A24" s="306" t="s">
        <v>25</v>
      </c>
      <c r="B24" s="313">
        <v>0.59955036735440659</v>
      </c>
      <c r="C24" s="313">
        <v>0.35011927173576152</v>
      </c>
      <c r="D24" s="313">
        <v>0</v>
      </c>
      <c r="E24" s="322">
        <v>0.94966963909016811</v>
      </c>
      <c r="F24" s="323"/>
      <c r="G24" s="177">
        <v>17564403.580000002</v>
      </c>
      <c r="H24" s="177">
        <v>10257080.18</v>
      </c>
      <c r="I24" s="177">
        <v>0</v>
      </c>
      <c r="J24" s="177">
        <v>27821483.760000002</v>
      </c>
      <c r="K24" s="179">
        <v>0.94966963909016811</v>
      </c>
      <c r="L24" s="180">
        <v>29295960</v>
      </c>
      <c r="M24" s="132"/>
      <c r="N24" s="132"/>
      <c r="O24" s="132"/>
      <c r="P24" s="132"/>
      <c r="U24" s="132"/>
      <c r="V24" s="130"/>
      <c r="W24" s="130"/>
      <c r="X24" s="304"/>
      <c r="Y24" s="130"/>
      <c r="Z24" s="130"/>
      <c r="AA24" s="130"/>
      <c r="AB24" s="130"/>
      <c r="AC24" s="130"/>
      <c r="AD24" s="130"/>
      <c r="AE24" s="130"/>
      <c r="AF24" s="130"/>
    </row>
    <row r="25" spans="1:32">
      <c r="G25" s="55" t="s">
        <v>82</v>
      </c>
      <c r="M25" s="132"/>
      <c r="N25" s="132"/>
      <c r="O25" s="132"/>
      <c r="P25" s="132"/>
      <c r="U25" s="132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</row>
    <row r="26" spans="1:32">
      <c r="F26" s="392"/>
      <c r="G26" s="27"/>
      <c r="K26"/>
      <c r="M26" s="170"/>
      <c r="N26" s="132"/>
      <c r="O26" s="132"/>
      <c r="P26" s="132"/>
      <c r="U26" s="132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</row>
    <row r="27" spans="1:32" ht="22.5">
      <c r="A27" s="305" t="s">
        <v>81</v>
      </c>
      <c r="B27" s="1"/>
      <c r="C27" s="1"/>
      <c r="D27" s="1"/>
      <c r="E27" s="25"/>
      <c r="F27" s="393"/>
      <c r="G27" s="25"/>
      <c r="H27" s="25"/>
      <c r="I27" s="25"/>
      <c r="J27" s="25"/>
      <c r="K27" s="141"/>
      <c r="L27" s="1"/>
      <c r="M27" s="171"/>
      <c r="N27" s="1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</row>
    <row r="28" spans="1:32"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</row>
    <row r="29" spans="1:32" ht="63.75" customHeight="1">
      <c r="A29" s="403" t="s">
        <v>5</v>
      </c>
      <c r="B29" s="37" t="s">
        <v>7</v>
      </c>
      <c r="C29" s="37" t="s">
        <v>7</v>
      </c>
      <c r="D29" s="404" t="s">
        <v>6</v>
      </c>
      <c r="E29" s="404"/>
      <c r="F29" s="405" t="s">
        <v>9</v>
      </c>
      <c r="G29" s="406"/>
      <c r="K29" s="33"/>
      <c r="L29" s="33"/>
      <c r="M29" s="33"/>
      <c r="P29" s="104"/>
      <c r="Q29" s="104"/>
      <c r="R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</row>
    <row r="30" spans="1:32" ht="35.25" customHeight="1">
      <c r="A30" s="403"/>
      <c r="B30" s="37" t="s">
        <v>8</v>
      </c>
      <c r="C30" s="37" t="s">
        <v>8</v>
      </c>
      <c r="D30" s="404" t="s">
        <v>47</v>
      </c>
      <c r="E30" s="404"/>
      <c r="F30" s="405" t="s">
        <v>46</v>
      </c>
      <c r="G30" s="406"/>
      <c r="K30" s="33"/>
      <c r="L30" s="33"/>
      <c r="M30" s="33"/>
      <c r="P30" s="104"/>
      <c r="Q30" s="104"/>
      <c r="R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</row>
    <row r="31" spans="1:32">
      <c r="A31" s="403"/>
      <c r="B31" s="36"/>
      <c r="C31" s="36"/>
      <c r="D31" s="38">
        <v>2016</v>
      </c>
      <c r="E31" s="38">
        <v>2017</v>
      </c>
      <c r="F31" s="39">
        <v>2016</v>
      </c>
      <c r="G31" s="39">
        <v>2017</v>
      </c>
      <c r="H31" s="25"/>
      <c r="K31" s="34"/>
      <c r="L31" s="34"/>
      <c r="M31" s="34"/>
      <c r="P31" s="104"/>
      <c r="Q31" s="104"/>
      <c r="R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</row>
    <row r="32" spans="1:32">
      <c r="A32" s="40"/>
      <c r="B32" s="41" t="s">
        <v>26</v>
      </c>
      <c r="C32" s="41" t="s">
        <v>32</v>
      </c>
      <c r="D32" s="42" t="s">
        <v>16</v>
      </c>
      <c r="E32" s="42" t="s">
        <v>17</v>
      </c>
      <c r="F32" s="42" t="s">
        <v>18</v>
      </c>
      <c r="G32" s="156" t="s">
        <v>19</v>
      </c>
      <c r="K32" s="35"/>
      <c r="L32" s="35"/>
      <c r="M32" s="35"/>
      <c r="P32" s="104"/>
      <c r="Q32" s="104"/>
      <c r="R32" s="104"/>
    </row>
    <row r="33" spans="1:18">
      <c r="A33" s="176" t="s">
        <v>13</v>
      </c>
      <c r="B33" s="43">
        <v>1.3135979699703428E-2</v>
      </c>
      <c r="C33" s="43">
        <v>4.8721032393688135E-2</v>
      </c>
      <c r="D33" s="59">
        <v>257375.55</v>
      </c>
      <c r="E33" s="59">
        <v>260756.43</v>
      </c>
      <c r="F33" s="394">
        <v>2067546697</v>
      </c>
      <c r="G33" s="395">
        <v>2168279706.5999999</v>
      </c>
      <c r="H33" s="153"/>
      <c r="I33" s="144"/>
      <c r="J33" s="145"/>
      <c r="K33" s="146"/>
      <c r="L33" s="146"/>
      <c r="M33" s="146"/>
      <c r="N33" s="51"/>
      <c r="P33" s="104"/>
      <c r="Q33" s="104"/>
      <c r="R33" s="104"/>
    </row>
    <row r="34" spans="1:18" ht="24" customHeight="1">
      <c r="A34" s="176" t="s">
        <v>44</v>
      </c>
      <c r="B34" s="43">
        <v>-0.22204327514138189</v>
      </c>
      <c r="C34" s="43">
        <v>-0.1134133268683169</v>
      </c>
      <c r="D34" s="58">
        <v>18708.2</v>
      </c>
      <c r="E34" s="59">
        <v>14554.17</v>
      </c>
      <c r="F34" s="396">
        <v>409292076</v>
      </c>
      <c r="G34" s="395">
        <v>362872900</v>
      </c>
      <c r="H34" s="154"/>
      <c r="I34" s="147"/>
      <c r="J34" s="147"/>
      <c r="K34" s="148"/>
      <c r="L34" s="149"/>
      <c r="M34" s="150"/>
      <c r="N34" s="151"/>
      <c r="P34" s="104"/>
      <c r="Q34" s="104"/>
      <c r="R34" s="104"/>
    </row>
    <row r="35" spans="1:18">
      <c r="A35" s="176" t="s">
        <v>10</v>
      </c>
      <c r="B35" s="334">
        <v>-1.0694243694421767E-2</v>
      </c>
      <c r="C35" s="334">
        <v>4.4787363167832651E-3</v>
      </c>
      <c r="D35" s="58">
        <v>130420.63</v>
      </c>
      <c r="E35" s="327">
        <v>129026</v>
      </c>
      <c r="F35" s="396">
        <v>322305333</v>
      </c>
      <c r="G35" s="395">
        <v>323748853.60000002</v>
      </c>
      <c r="H35" s="155"/>
      <c r="I35" s="326"/>
      <c r="J35" s="144"/>
      <c r="K35" s="146"/>
      <c r="L35" s="146"/>
      <c r="M35" s="146"/>
      <c r="N35" s="51"/>
      <c r="P35" s="104"/>
      <c r="Q35" s="104"/>
      <c r="R35" s="104"/>
    </row>
    <row r="36" spans="1:18">
      <c r="A36" s="176" t="s">
        <v>14</v>
      </c>
      <c r="B36" s="43">
        <v>0.1029029496202389</v>
      </c>
      <c r="C36" s="43">
        <v>-1.263842875274758E-2</v>
      </c>
      <c r="D36" s="60">
        <v>77894.740447998076</v>
      </c>
      <c r="E36" s="59">
        <v>85910.339000000007</v>
      </c>
      <c r="F36" s="397">
        <v>435384104</v>
      </c>
      <c r="G36" s="395">
        <v>429881533.02151716</v>
      </c>
      <c r="H36" s="155"/>
      <c r="I36" s="144"/>
      <c r="J36" s="145"/>
      <c r="K36" s="146"/>
      <c r="L36" s="146"/>
      <c r="M36" s="146"/>
      <c r="N36" s="51"/>
      <c r="P36" s="104"/>
      <c r="Q36" s="104"/>
      <c r="R36" s="104"/>
    </row>
    <row r="37" spans="1:18">
      <c r="A37" s="176" t="s">
        <v>76</v>
      </c>
      <c r="B37" s="43">
        <v>7.7475438281658454E-2</v>
      </c>
      <c r="C37" s="43">
        <v>0.14806916740654855</v>
      </c>
      <c r="D37" s="58">
        <v>37077.040070362083</v>
      </c>
      <c r="E37" s="59">
        <v>39949.599999999999</v>
      </c>
      <c r="F37" s="396">
        <v>288587725</v>
      </c>
      <c r="G37" s="395">
        <v>331318669.1645</v>
      </c>
      <c r="H37" s="155"/>
      <c r="I37" s="144"/>
      <c r="J37" s="144"/>
      <c r="K37" s="144"/>
      <c r="L37" s="51"/>
      <c r="M37" s="51"/>
      <c r="N37" s="51"/>
      <c r="P37" s="104"/>
      <c r="Q37" s="104"/>
      <c r="R37" s="104"/>
    </row>
    <row r="38" spans="1:18" ht="21.75" customHeight="1">
      <c r="A38" s="176" t="s">
        <v>15</v>
      </c>
      <c r="B38" s="43">
        <v>-9.9881786744971893E-3</v>
      </c>
      <c r="C38" s="43">
        <v>4.0920690961650991E-2</v>
      </c>
      <c r="D38" s="58">
        <v>95082.400000000009</v>
      </c>
      <c r="E38" s="59">
        <v>94132.7</v>
      </c>
      <c r="F38" s="398">
        <v>350528976</v>
      </c>
      <c r="G38" s="395">
        <v>364872863.89999998</v>
      </c>
      <c r="H38" s="154"/>
      <c r="I38" s="147"/>
      <c r="J38" s="147"/>
      <c r="K38" s="149"/>
      <c r="L38" s="149"/>
      <c r="M38" s="151"/>
      <c r="N38" s="151"/>
      <c r="P38" s="104"/>
      <c r="Q38" s="104"/>
      <c r="R38" s="104"/>
    </row>
    <row r="39" spans="1:18">
      <c r="A39" s="190" t="s">
        <v>41</v>
      </c>
      <c r="B39" s="43">
        <v>0.72263705335098227</v>
      </c>
      <c r="C39" s="43">
        <v>0.73325717532197343</v>
      </c>
      <c r="D39" s="61">
        <v>1267.7179999999998</v>
      </c>
      <c r="E39" s="59">
        <v>2183.8180000000002</v>
      </c>
      <c r="F39" s="399">
        <v>16390484</v>
      </c>
      <c r="G39" s="395">
        <v>28408924</v>
      </c>
      <c r="H39" s="153"/>
      <c r="I39" s="144"/>
      <c r="J39" s="144"/>
      <c r="K39" s="146"/>
      <c r="L39" s="146"/>
      <c r="M39" s="146"/>
      <c r="N39" s="51"/>
      <c r="P39" s="104"/>
      <c r="Q39" s="104"/>
      <c r="R39" s="104"/>
    </row>
    <row r="40" spans="1:18">
      <c r="A40" s="176" t="s">
        <v>42</v>
      </c>
      <c r="B40" s="43">
        <v>-5.6936690314611585E-2</v>
      </c>
      <c r="C40" s="43">
        <v>-9.0789184676467516E-2</v>
      </c>
      <c r="D40" s="59">
        <v>177155.79047999997</v>
      </c>
      <c r="E40" s="59">
        <v>167069.12609999999</v>
      </c>
      <c r="F40" s="394">
        <v>711310390</v>
      </c>
      <c r="G40" s="395">
        <v>646731099.63999987</v>
      </c>
      <c r="H40" s="153"/>
      <c r="I40" s="144"/>
      <c r="J40" s="144"/>
      <c r="K40" s="144"/>
      <c r="L40" s="51"/>
      <c r="M40" s="51"/>
      <c r="N40" s="51"/>
      <c r="P40" s="104"/>
      <c r="Q40" s="104"/>
      <c r="R40" s="104"/>
    </row>
    <row r="41" spans="1:18">
      <c r="A41" s="176" t="s">
        <v>25</v>
      </c>
      <c r="B41" s="43">
        <v>-0.17606656850099395</v>
      </c>
      <c r="C41" s="43">
        <v>0.10261212747036068</v>
      </c>
      <c r="D41" s="64">
        <v>33766664.509999998</v>
      </c>
      <c r="E41" s="59">
        <v>27821483.760000002</v>
      </c>
      <c r="F41" s="394">
        <v>18282436991.63728</v>
      </c>
      <c r="G41" s="400">
        <v>20158436746.692001</v>
      </c>
      <c r="H41" s="52"/>
      <c r="I41" s="152"/>
      <c r="J41" s="145"/>
      <c r="K41" s="146"/>
      <c r="L41" s="146"/>
      <c r="M41" s="146"/>
      <c r="N41" s="51"/>
      <c r="P41" s="104"/>
      <c r="Q41" s="104"/>
      <c r="R41" s="104"/>
    </row>
    <row r="42" spans="1:18">
      <c r="A42" s="176" t="s">
        <v>78</v>
      </c>
      <c r="B42" s="43">
        <v>-3.4542537425047926E-2</v>
      </c>
      <c r="C42" s="43">
        <v>-1.3902791209561617E-2</v>
      </c>
      <c r="D42" s="63">
        <v>441282</v>
      </c>
      <c r="E42" s="59">
        <v>426039</v>
      </c>
      <c r="F42" s="394">
        <v>118304589</v>
      </c>
      <c r="G42" s="395">
        <v>116659825</v>
      </c>
      <c r="H42" s="153"/>
      <c r="I42" s="144"/>
      <c r="J42" s="145"/>
      <c r="K42" s="146"/>
      <c r="L42" s="146"/>
      <c r="M42" s="146"/>
      <c r="N42" s="51"/>
      <c r="P42" s="104"/>
      <c r="Q42" s="104"/>
      <c r="R42" s="104"/>
    </row>
    <row r="43" spans="1:18" ht="21.75" customHeight="1">
      <c r="A43" s="191" t="s">
        <v>37</v>
      </c>
      <c r="B43" s="166">
        <v>7.8052665619459213E-2</v>
      </c>
      <c r="C43" s="166">
        <v>7.6744676312345619E-2</v>
      </c>
      <c r="D43" s="167">
        <v>134885.72</v>
      </c>
      <c r="E43" s="167">
        <v>145413.91</v>
      </c>
      <c r="F43" s="401">
        <v>109361647</v>
      </c>
      <c r="G43" s="401">
        <v>117754571.2</v>
      </c>
      <c r="J43" s="32"/>
      <c r="K43" s="29"/>
      <c r="L43" s="29"/>
      <c r="M43" s="29"/>
      <c r="P43" s="104"/>
      <c r="Q43" s="104"/>
      <c r="R43" s="104"/>
    </row>
    <row r="44" spans="1:18">
      <c r="A44" s="192" t="s">
        <v>79</v>
      </c>
      <c r="B44" s="169">
        <f>(E44-D44)/D44</f>
        <v>0.25338229421333047</v>
      </c>
      <c r="C44" s="169">
        <v>0.12720848056537101</v>
      </c>
      <c r="D44" s="168">
        <v>513335</v>
      </c>
      <c r="E44" s="168">
        <v>643405</v>
      </c>
      <c r="F44" s="395">
        <v>2830000000</v>
      </c>
      <c r="G44" s="395">
        <v>3190000000</v>
      </c>
      <c r="J44" s="32"/>
      <c r="K44" s="29"/>
      <c r="L44" s="29"/>
      <c r="M44" s="29"/>
      <c r="P44" s="104"/>
      <c r="Q44" s="104"/>
      <c r="R44" s="104"/>
    </row>
    <row r="45" spans="1:18">
      <c r="C45" s="44"/>
      <c r="F45" s="142"/>
      <c r="G45" s="142"/>
      <c r="I45" s="26"/>
      <c r="J45" s="26"/>
      <c r="K45" s="26"/>
      <c r="L45" s="26"/>
      <c r="M45" s="26"/>
      <c r="N45" s="10"/>
      <c r="O45" s="10"/>
      <c r="P45" s="104"/>
      <c r="Q45" s="104"/>
      <c r="R45" s="104"/>
    </row>
    <row r="46" spans="1:18">
      <c r="D46" s="160"/>
      <c r="G46" s="27"/>
    </row>
    <row r="47" spans="1:18">
      <c r="G47" s="143"/>
    </row>
    <row r="48" spans="1:18">
      <c r="F48" s="142"/>
      <c r="G48" s="142"/>
    </row>
    <row r="50" spans="1:12">
      <c r="D50" s="8"/>
      <c r="E50" s="8"/>
    </row>
    <row r="51" spans="1:12">
      <c r="A51" s="2"/>
    </row>
    <row r="52" spans="1:12" ht="20.25" customHeight="1">
      <c r="E52"/>
      <c r="F52" s="30"/>
      <c r="G52" s="30"/>
      <c r="H52" s="30"/>
      <c r="I52" s="30"/>
      <c r="J52" s="30"/>
      <c r="K52" s="30"/>
    </row>
    <row r="53" spans="1:12" ht="20.25" customHeight="1">
      <c r="E53" s="10"/>
      <c r="F53" s="10"/>
      <c r="G53" s="10"/>
      <c r="H53" s="10"/>
      <c r="I53" s="10"/>
      <c r="J53" s="10"/>
      <c r="K53" s="10"/>
    </row>
    <row r="54" spans="1:12" ht="15">
      <c r="E54"/>
      <c r="F54" s="30"/>
      <c r="G54" s="30"/>
      <c r="H54" s="30"/>
      <c r="I54" s="30"/>
      <c r="J54" s="30"/>
      <c r="K54" s="30"/>
    </row>
    <row r="55" spans="1:12" ht="15">
      <c r="E55"/>
      <c r="F55" s="30"/>
      <c r="G55" s="30"/>
      <c r="H55" s="30"/>
      <c r="I55" s="30"/>
      <c r="J55" s="30"/>
      <c r="K55" s="30"/>
    </row>
    <row r="56" spans="1:12" ht="15">
      <c r="B56" s="28"/>
      <c r="C56" s="7"/>
      <c r="D56" s="7"/>
      <c r="E56"/>
      <c r="F56" s="30"/>
      <c r="G56" s="30"/>
      <c r="H56" s="30"/>
      <c r="I56" s="30"/>
      <c r="J56" s="30"/>
      <c r="K56" s="30"/>
      <c r="L56" s="7"/>
    </row>
    <row r="57" spans="1:12" ht="15">
      <c r="B57" s="28"/>
      <c r="C57" s="7"/>
      <c r="D57" s="7"/>
      <c r="E57"/>
      <c r="F57" s="30"/>
      <c r="G57" s="30"/>
      <c r="H57" s="30"/>
      <c r="I57" s="30"/>
      <c r="J57" s="30"/>
      <c r="K57" s="30"/>
      <c r="L57" s="7"/>
    </row>
    <row r="58" spans="1:12" ht="15">
      <c r="B58" s="28"/>
      <c r="C58" s="7"/>
      <c r="D58" s="7"/>
      <c r="E58"/>
      <c r="F58" s="30"/>
      <c r="G58" s="30"/>
      <c r="H58" s="30"/>
      <c r="I58" s="30"/>
      <c r="J58" s="30"/>
      <c r="K58" s="30"/>
      <c r="L58" s="7">
        <v>3.0865570095623067E-2</v>
      </c>
    </row>
    <row r="59" spans="1:12" ht="15">
      <c r="B59" s="28"/>
      <c r="C59" s="7"/>
      <c r="D59" s="7"/>
      <c r="E59"/>
      <c r="F59" s="30"/>
      <c r="G59" s="30"/>
      <c r="H59" s="30"/>
      <c r="I59" s="30"/>
      <c r="J59" s="30"/>
      <c r="K59" s="30"/>
      <c r="L59" s="7">
        <v>1.3481852040591887E-2</v>
      </c>
    </row>
    <row r="60" spans="1:12" ht="15">
      <c r="B60" s="28"/>
      <c r="C60" s="7"/>
      <c r="D60" s="7"/>
      <c r="E60"/>
      <c r="F60" s="30"/>
      <c r="G60" s="30"/>
      <c r="H60" s="30"/>
      <c r="I60" s="30"/>
      <c r="J60" s="30"/>
      <c r="K60" s="30"/>
      <c r="L60" s="7">
        <v>2.9138847985980473E-2</v>
      </c>
    </row>
    <row r="61" spans="1:12" ht="15">
      <c r="B61" s="28"/>
      <c r="C61" s="7"/>
      <c r="D61" s="7"/>
      <c r="E61"/>
      <c r="F61" s="30"/>
      <c r="G61" s="30"/>
      <c r="H61" s="30"/>
      <c r="I61" s="30"/>
      <c r="J61" s="30"/>
      <c r="K61" s="30"/>
      <c r="L61" s="7">
        <v>7.1744085289142806E-2</v>
      </c>
    </row>
    <row r="62" spans="1:12" ht="15">
      <c r="B62" s="28"/>
      <c r="C62" s="7"/>
      <c r="D62" s="7"/>
      <c r="E62"/>
      <c r="F62" s="30"/>
      <c r="G62" s="30"/>
      <c r="H62" s="30"/>
      <c r="I62" s="30"/>
      <c r="J62" s="30"/>
      <c r="K62" s="30"/>
      <c r="L62" s="7">
        <v>-0.21496199389546738</v>
      </c>
    </row>
    <row r="63" spans="1:12" ht="15">
      <c r="B63" s="28"/>
      <c r="C63" s="7"/>
      <c r="D63" s="7"/>
      <c r="E63"/>
      <c r="F63" s="30"/>
      <c r="G63" s="30"/>
      <c r="H63" s="30"/>
      <c r="I63" s="30"/>
      <c r="J63" s="30"/>
      <c r="K63" s="30"/>
      <c r="L63" s="7">
        <v>-0.52756032584064849</v>
      </c>
    </row>
    <row r="64" spans="1:12">
      <c r="B64" s="28"/>
      <c r="C64" s="27"/>
      <c r="D64" s="27"/>
      <c r="E64"/>
      <c r="F64" s="30"/>
      <c r="G64" s="30"/>
      <c r="H64" s="30"/>
      <c r="I64" s="30"/>
      <c r="J64" s="30"/>
      <c r="K64" s="30"/>
      <c r="L64" s="7">
        <v>1.3495693369054544E-3</v>
      </c>
    </row>
    <row r="65" spans="1:12">
      <c r="B65" s="28"/>
      <c r="C65" s="27"/>
      <c r="D65" s="27"/>
      <c r="E65"/>
      <c r="F65" s="30"/>
      <c r="G65" s="30"/>
      <c r="H65" s="30"/>
      <c r="I65" s="30"/>
      <c r="J65" s="30"/>
      <c r="K65" s="30"/>
      <c r="L65" s="7">
        <v>1.7193962526938094E-2</v>
      </c>
    </row>
    <row r="66" spans="1:12">
      <c r="B66" s="28"/>
      <c r="C66" s="27"/>
      <c r="D66" s="27"/>
      <c r="E66"/>
      <c r="F66" s="30"/>
      <c r="G66" s="30"/>
      <c r="H66" s="30"/>
      <c r="I66" s="30"/>
      <c r="J66" s="30"/>
      <c r="K66" s="30"/>
      <c r="L66" s="7">
        <v>5.980160764920741E-2</v>
      </c>
    </row>
    <row r="67" spans="1:12">
      <c r="A67" s="17"/>
      <c r="B67" s="28"/>
      <c r="C67" s="27"/>
      <c r="D67" s="27"/>
      <c r="E67"/>
      <c r="F67" s="30"/>
      <c r="G67" s="30"/>
      <c r="H67" s="30"/>
      <c r="I67" s="30"/>
      <c r="J67" s="30"/>
      <c r="K67" s="30"/>
      <c r="L67" s="7">
        <v>4.2327921722449147E-2</v>
      </c>
    </row>
    <row r="68" spans="1:12">
      <c r="B68" s="28"/>
      <c r="C68" s="27"/>
      <c r="D68" s="27"/>
      <c r="E68"/>
      <c r="F68" s="30"/>
      <c r="G68" s="30"/>
      <c r="H68" s="30"/>
      <c r="I68" s="30"/>
      <c r="J68" s="30"/>
      <c r="K68" s="30"/>
      <c r="L68" s="7">
        <v>0.19381429349185453</v>
      </c>
    </row>
    <row r="69" spans="1:12" ht="15">
      <c r="B69" s="8"/>
      <c r="C69" s="7"/>
      <c r="D69" s="7"/>
      <c r="E69" s="8"/>
      <c r="F69" s="8"/>
      <c r="G69" s="8"/>
      <c r="H69" s="8"/>
      <c r="I69" s="8"/>
      <c r="J69" s="8"/>
      <c r="K69" s="8"/>
      <c r="L69" s="7" t="e">
        <f>E69/(#REF!+#REF!)-1</f>
        <v>#REF!</v>
      </c>
    </row>
    <row r="70" spans="1:12" ht="15">
      <c r="B70" s="8"/>
      <c r="C70" s="7"/>
      <c r="D70" s="7"/>
      <c r="E70" s="8"/>
      <c r="F70" s="8"/>
      <c r="G70" s="8"/>
      <c r="H70" s="8"/>
      <c r="I70" s="8"/>
      <c r="J70" s="8"/>
      <c r="K70" s="8"/>
      <c r="L70" s="7" t="e">
        <f>E70/(#REF!+#REF!+#REF!+#REF!)-1</f>
        <v>#REF!</v>
      </c>
    </row>
    <row r="86" spans="1:11" ht="15">
      <c r="E86"/>
      <c r="F86" s="30"/>
      <c r="G86" s="30"/>
      <c r="H86" s="30"/>
      <c r="I86" s="30"/>
      <c r="J86" s="30"/>
      <c r="K86" s="30"/>
    </row>
    <row r="87" spans="1:11" ht="15">
      <c r="E87"/>
      <c r="F87" s="30"/>
      <c r="G87" s="30"/>
      <c r="H87" s="30"/>
      <c r="I87" s="30"/>
      <c r="J87" s="30"/>
      <c r="K87" s="30"/>
    </row>
    <row r="88" spans="1:11" ht="15">
      <c r="E88"/>
      <c r="F88" s="30"/>
      <c r="G88" s="30"/>
      <c r="H88" s="30"/>
      <c r="I88" s="30"/>
      <c r="J88" s="30"/>
      <c r="K88" s="30"/>
    </row>
    <row r="89" spans="1:11" ht="15">
      <c r="E89"/>
      <c r="F89" s="30"/>
      <c r="G89" s="30"/>
      <c r="H89" s="30"/>
      <c r="I89" s="30"/>
      <c r="J89" s="30"/>
      <c r="K89" s="30"/>
    </row>
    <row r="90" spans="1:11" ht="15">
      <c r="A90" s="104"/>
      <c r="B90" s="104"/>
      <c r="C90" s="104"/>
      <c r="D90" s="104"/>
      <c r="E90" s="104"/>
      <c r="F90" s="30"/>
      <c r="G90" s="30"/>
      <c r="H90" s="30"/>
      <c r="I90" s="30"/>
      <c r="J90" s="30"/>
      <c r="K90" s="30"/>
    </row>
    <row r="91" spans="1:11" ht="15">
      <c r="A91" s="104"/>
      <c r="B91" s="104"/>
      <c r="C91" s="104"/>
      <c r="D91" s="104"/>
      <c r="E91" s="104"/>
      <c r="F91" s="30"/>
      <c r="G91" s="30"/>
      <c r="H91" s="30"/>
      <c r="I91" s="30"/>
      <c r="J91" s="30"/>
      <c r="K91" s="30"/>
    </row>
    <row r="92" spans="1:11" ht="15">
      <c r="A92" s="339"/>
      <c r="B92" s="339"/>
      <c r="C92" s="339"/>
      <c r="D92" s="339"/>
      <c r="E92" s="104"/>
      <c r="F92" s="30"/>
      <c r="G92" s="30"/>
      <c r="H92" s="30"/>
      <c r="I92" s="30"/>
      <c r="J92" s="30"/>
      <c r="K92" s="30"/>
    </row>
    <row r="93" spans="1:11" ht="15">
      <c r="A93" s="339"/>
      <c r="B93" s="339"/>
      <c r="C93" s="339"/>
      <c r="D93" s="339"/>
      <c r="E93" s="104"/>
      <c r="F93" s="30"/>
      <c r="G93" s="30"/>
      <c r="H93" s="30"/>
      <c r="I93" s="30"/>
      <c r="J93" s="30"/>
      <c r="K93" s="30"/>
    </row>
    <row r="94" spans="1:11" ht="15">
      <c r="A94" s="104"/>
      <c r="B94" s="104"/>
      <c r="C94" s="104"/>
      <c r="D94" s="104"/>
      <c r="E94" s="104"/>
      <c r="F94" s="378"/>
      <c r="G94" s="104"/>
      <c r="H94" s="104"/>
      <c r="I94" s="104"/>
      <c r="J94" s="104"/>
      <c r="K94" s="104"/>
    </row>
    <row r="95" spans="1:11" ht="15">
      <c r="A95" s="104"/>
      <c r="B95" s="104"/>
      <c r="C95" s="104"/>
      <c r="D95" s="104"/>
      <c r="E95" s="104"/>
      <c r="F95" s="104"/>
      <c r="G95" s="104"/>
      <c r="H95" s="104"/>
      <c r="I95" s="104"/>
      <c r="J95" s="104"/>
      <c r="K95" s="104"/>
    </row>
    <row r="96" spans="1:11" ht="15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</row>
    <row r="97" spans="1:11" ht="15">
      <c r="A97" s="366"/>
      <c r="B97" s="252"/>
      <c r="C97" s="252"/>
      <c r="D97" s="367"/>
      <c r="E97" s="367"/>
      <c r="F97" s="377"/>
      <c r="G97" s="377"/>
      <c r="H97" s="367"/>
      <c r="I97" s="367"/>
      <c r="J97" s="377"/>
      <c r="K97" s="377"/>
    </row>
    <row r="98" spans="1:11" ht="15">
      <c r="A98" s="368"/>
      <c r="B98" s="252"/>
      <c r="C98" s="252"/>
      <c r="D98" s="367"/>
      <c r="E98" s="367"/>
      <c r="F98" s="377"/>
      <c r="G98" s="377"/>
      <c r="H98" s="367"/>
      <c r="I98" s="367"/>
      <c r="J98" s="377"/>
      <c r="K98" s="377"/>
    </row>
    <row r="99" spans="1:11" ht="15">
      <c r="A99" s="391"/>
      <c r="B99" s="252"/>
      <c r="C99" s="252"/>
      <c r="D99" s="367"/>
      <c r="E99" s="367"/>
      <c r="F99" s="377"/>
      <c r="G99" s="377"/>
      <c r="H99" s="367"/>
      <c r="I99" s="367"/>
      <c r="J99" s="377"/>
      <c r="K99" s="377"/>
    </row>
    <row r="100" spans="1:11" ht="15">
      <c r="A100" s="391"/>
      <c r="B100" s="252"/>
      <c r="C100" s="252"/>
      <c r="D100" s="367"/>
      <c r="E100" s="367"/>
      <c r="F100" s="377"/>
      <c r="G100" s="377"/>
      <c r="H100" s="367"/>
      <c r="I100" s="367"/>
      <c r="J100" s="377"/>
      <c r="K100" s="377"/>
    </row>
    <row r="101" spans="1:11" ht="15">
      <c r="A101" s="391"/>
      <c r="B101" s="252"/>
      <c r="C101" s="252"/>
      <c r="D101" s="367"/>
      <c r="E101" s="367"/>
      <c r="F101" s="377"/>
      <c r="G101" s="377"/>
      <c r="H101" s="367"/>
      <c r="I101" s="367"/>
      <c r="J101" s="377"/>
      <c r="K101" s="377"/>
    </row>
    <row r="102" spans="1:11" ht="15">
      <c r="A102" s="368"/>
      <c r="B102" s="252"/>
      <c r="C102" s="252"/>
      <c r="D102" s="367"/>
      <c r="E102" s="367"/>
      <c r="F102" s="377"/>
      <c r="G102" s="377"/>
      <c r="H102" s="367"/>
      <c r="I102" s="367"/>
      <c r="J102" s="377"/>
      <c r="K102" s="377"/>
    </row>
    <row r="103" spans="1:11" ht="15">
      <c r="A103" s="391"/>
      <c r="B103" s="252"/>
      <c r="C103" s="252"/>
      <c r="D103" s="367"/>
      <c r="E103" s="367"/>
      <c r="F103" s="377"/>
      <c r="G103" s="377"/>
      <c r="H103" s="367"/>
      <c r="I103" s="367"/>
      <c r="J103" s="377"/>
      <c r="K103" s="377"/>
    </row>
    <row r="104" spans="1:11" ht="15">
      <c r="A104" s="391"/>
      <c r="B104" s="252"/>
      <c r="C104" s="252"/>
      <c r="D104" s="367"/>
      <c r="E104" s="367"/>
      <c r="F104" s="377"/>
      <c r="G104" s="377"/>
      <c r="H104" s="367"/>
      <c r="I104" s="367"/>
      <c r="J104" s="377"/>
      <c r="K104" s="377"/>
    </row>
    <row r="105" spans="1:11" ht="15">
      <c r="A105" s="391"/>
      <c r="B105" s="252"/>
      <c r="C105" s="252"/>
      <c r="D105" s="367"/>
      <c r="E105" s="367"/>
      <c r="F105" s="377"/>
      <c r="G105" s="377"/>
      <c r="H105" s="367"/>
      <c r="I105" s="367"/>
      <c r="J105" s="377"/>
      <c r="K105" s="377"/>
    </row>
    <row r="106" spans="1:11" ht="15">
      <c r="A106" s="368"/>
      <c r="B106" s="252"/>
      <c r="C106" s="252"/>
      <c r="D106" s="367"/>
      <c r="E106" s="367"/>
      <c r="F106" s="377"/>
      <c r="G106" s="377"/>
      <c r="H106" s="367"/>
      <c r="I106" s="367"/>
      <c r="J106" s="377"/>
      <c r="K106" s="377"/>
    </row>
    <row r="107" spans="1:11" ht="15">
      <c r="A107" s="391"/>
      <c r="B107" s="252"/>
      <c r="C107" s="252"/>
      <c r="D107" s="367"/>
      <c r="E107" s="367"/>
      <c r="F107" s="377"/>
      <c r="G107" s="377"/>
      <c r="H107" s="367"/>
      <c r="I107" s="367"/>
      <c r="J107" s="377"/>
      <c r="K107" s="377"/>
    </row>
    <row r="108" spans="1:11" ht="15">
      <c r="A108" s="391"/>
      <c r="B108" s="252"/>
      <c r="C108" s="252"/>
      <c r="D108" s="367"/>
      <c r="E108" s="367"/>
      <c r="F108" s="377"/>
      <c r="G108" s="377"/>
      <c r="H108" s="367"/>
      <c r="I108" s="367"/>
      <c r="J108" s="377"/>
      <c r="K108" s="377"/>
    </row>
    <row r="109" spans="1:11" ht="15">
      <c r="A109" s="391"/>
      <c r="B109" s="252"/>
      <c r="C109" s="252"/>
      <c r="D109" s="367"/>
      <c r="E109" s="367"/>
      <c r="F109" s="377"/>
      <c r="G109" s="377"/>
      <c r="H109" s="367"/>
      <c r="I109" s="367"/>
      <c r="J109" s="377"/>
      <c r="K109" s="377"/>
    </row>
    <row r="110" spans="1:11" ht="15">
      <c r="A110" s="368"/>
      <c r="B110" s="252"/>
      <c r="C110" s="252"/>
      <c r="D110" s="367"/>
      <c r="E110" s="367"/>
      <c r="F110" s="377"/>
      <c r="G110" s="377"/>
      <c r="H110" s="367"/>
      <c r="I110" s="367"/>
      <c r="J110" s="377"/>
      <c r="K110" s="377"/>
    </row>
    <row r="111" spans="1:11" ht="15">
      <c r="A111" s="391"/>
      <c r="B111" s="252"/>
      <c r="C111" s="252"/>
      <c r="D111" s="367"/>
      <c r="E111" s="367"/>
      <c r="F111" s="377"/>
      <c r="G111" s="377"/>
      <c r="H111" s="367"/>
      <c r="I111" s="367"/>
      <c r="J111" s="377"/>
      <c r="K111" s="377"/>
    </row>
    <row r="112" spans="1:11" ht="15">
      <c r="A112" s="391"/>
      <c r="B112" s="252"/>
      <c r="C112" s="252"/>
      <c r="D112" s="367"/>
      <c r="E112" s="367"/>
      <c r="F112" s="377"/>
      <c r="G112" s="377"/>
      <c r="H112" s="367"/>
      <c r="I112" s="367"/>
      <c r="J112" s="377"/>
      <c r="K112" s="377"/>
    </row>
    <row r="113" spans="1:27" ht="15">
      <c r="A113" s="391"/>
      <c r="B113" s="252"/>
      <c r="C113" s="252"/>
      <c r="D113" s="367"/>
      <c r="E113" s="367"/>
      <c r="F113" s="377"/>
      <c r="G113" s="377"/>
      <c r="H113" s="367"/>
      <c r="I113" s="367"/>
      <c r="J113" s="377"/>
      <c r="K113" s="377"/>
    </row>
    <row r="114" spans="1:27" ht="15">
      <c r="A114" s="368"/>
      <c r="B114" s="252"/>
      <c r="C114" s="252"/>
      <c r="D114" s="367"/>
      <c r="E114" s="367"/>
      <c r="F114" s="377"/>
      <c r="G114" s="377"/>
      <c r="H114" s="367"/>
      <c r="I114" s="367"/>
      <c r="J114" s="377"/>
      <c r="K114" s="377"/>
    </row>
    <row r="115" spans="1:27" ht="15">
      <c r="A115" s="391"/>
      <c r="B115" s="252"/>
      <c r="C115" s="252"/>
      <c r="D115" s="367"/>
      <c r="E115" s="367"/>
      <c r="F115" s="377"/>
      <c r="G115" s="377"/>
      <c r="H115" s="367"/>
      <c r="I115" s="367"/>
      <c r="J115" s="377"/>
      <c r="K115" s="377"/>
    </row>
    <row r="116" spans="1:27" ht="15">
      <c r="A116" s="391"/>
      <c r="B116" s="252"/>
      <c r="C116" s="252"/>
      <c r="D116" s="367"/>
      <c r="E116" s="367"/>
      <c r="F116" s="377"/>
      <c r="G116" s="377"/>
      <c r="H116" s="367"/>
      <c r="I116" s="367"/>
      <c r="J116" s="377"/>
      <c r="K116" s="377"/>
      <c r="AA116" s="140"/>
    </row>
    <row r="117" spans="1:27" ht="15">
      <c r="A117" s="366"/>
      <c r="B117" s="252"/>
      <c r="C117" s="252"/>
      <c r="D117" s="367"/>
      <c r="E117" s="367"/>
      <c r="F117" s="377"/>
      <c r="G117" s="377"/>
      <c r="H117" s="367"/>
      <c r="I117" s="367"/>
      <c r="J117" s="377"/>
      <c r="K117" s="377"/>
    </row>
    <row r="118" spans="1:27" ht="15">
      <c r="A118" s="368"/>
      <c r="B118" s="252"/>
      <c r="C118" s="252"/>
      <c r="D118" s="367"/>
      <c r="E118" s="367"/>
      <c r="F118" s="377"/>
      <c r="G118" s="377"/>
      <c r="H118" s="367"/>
      <c r="I118" s="367"/>
      <c r="J118" s="377"/>
      <c r="K118" s="377"/>
    </row>
    <row r="119" spans="1:27" ht="15">
      <c r="A119" s="391"/>
      <c r="B119" s="252"/>
      <c r="C119" s="252"/>
      <c r="D119" s="367"/>
      <c r="E119" s="367"/>
      <c r="F119" s="377"/>
      <c r="G119" s="377"/>
      <c r="H119" s="367"/>
      <c r="I119" s="367"/>
      <c r="J119" s="377"/>
      <c r="K119" s="377"/>
    </row>
    <row r="120" spans="1:27" ht="15">
      <c r="A120" s="368"/>
      <c r="B120" s="252"/>
      <c r="C120" s="252"/>
      <c r="D120" s="367"/>
      <c r="E120" s="367"/>
      <c r="F120" s="377"/>
      <c r="G120" s="377"/>
      <c r="H120" s="367"/>
      <c r="I120" s="367"/>
      <c r="J120" s="377"/>
      <c r="K120" s="377"/>
    </row>
    <row r="121" spans="1:27" ht="15">
      <c r="A121" s="391"/>
      <c r="B121" s="252"/>
      <c r="C121" s="252"/>
      <c r="D121" s="367"/>
      <c r="E121" s="367"/>
      <c r="F121" s="377"/>
      <c r="G121" s="377"/>
      <c r="H121" s="367"/>
      <c r="I121" s="367"/>
      <c r="J121" s="377"/>
      <c r="K121" s="377"/>
    </row>
    <row r="122" spans="1:27" ht="15">
      <c r="A122" s="391"/>
      <c r="B122" s="252"/>
      <c r="C122" s="252"/>
      <c r="D122" s="367"/>
      <c r="E122" s="367"/>
      <c r="F122" s="377"/>
      <c r="G122" s="377"/>
      <c r="H122" s="367"/>
      <c r="I122" s="367"/>
      <c r="J122" s="377"/>
      <c r="K122" s="377"/>
    </row>
    <row r="123" spans="1:27" ht="15">
      <c r="A123" s="391"/>
      <c r="B123" s="252"/>
      <c r="C123" s="252"/>
      <c r="D123" s="367"/>
      <c r="E123" s="367"/>
      <c r="F123" s="377"/>
      <c r="G123" s="377"/>
      <c r="H123" s="367"/>
      <c r="I123" s="367"/>
      <c r="J123" s="377"/>
      <c r="K123" s="377"/>
    </row>
    <row r="124" spans="1:27" ht="15">
      <c r="A124" s="366"/>
      <c r="B124" s="252"/>
      <c r="C124" s="252"/>
      <c r="D124" s="367"/>
      <c r="E124" s="367"/>
      <c r="F124" s="377"/>
      <c r="G124" s="377"/>
      <c r="H124" s="367"/>
      <c r="I124" s="367"/>
      <c r="J124" s="377"/>
      <c r="K124" s="377"/>
    </row>
    <row r="125" spans="1:27" ht="15">
      <c r="A125" s="368"/>
      <c r="B125" s="252"/>
      <c r="C125" s="252"/>
      <c r="D125" s="367"/>
      <c r="E125" s="367"/>
      <c r="F125" s="377"/>
      <c r="G125" s="377"/>
      <c r="H125" s="367"/>
      <c r="I125" s="367"/>
      <c r="J125" s="377"/>
      <c r="K125" s="377"/>
    </row>
    <row r="126" spans="1:27" ht="15">
      <c r="A126" s="391"/>
      <c r="B126" s="252"/>
      <c r="C126" s="252"/>
      <c r="D126" s="367"/>
      <c r="E126" s="367"/>
      <c r="F126" s="377"/>
      <c r="G126" s="377"/>
      <c r="H126" s="367"/>
      <c r="I126" s="367"/>
      <c r="J126" s="377"/>
      <c r="K126" s="377"/>
    </row>
    <row r="127" spans="1:27" ht="15">
      <c r="A127" s="391"/>
      <c r="B127" s="252"/>
      <c r="C127" s="252"/>
      <c r="D127" s="367"/>
      <c r="E127" s="367"/>
      <c r="F127" s="377"/>
      <c r="G127" s="377"/>
      <c r="H127" s="367"/>
      <c r="I127" s="367"/>
      <c r="J127" s="377"/>
      <c r="K127" s="377"/>
    </row>
    <row r="128" spans="1:27" ht="15">
      <c r="A128" s="391"/>
      <c r="B128" s="252"/>
      <c r="C128" s="252"/>
      <c r="D128" s="367"/>
      <c r="E128" s="367"/>
      <c r="F128" s="377"/>
      <c r="G128" s="377"/>
      <c r="H128" s="367"/>
      <c r="I128" s="367"/>
      <c r="J128" s="377"/>
      <c r="K128" s="377"/>
    </row>
    <row r="129" spans="1:11" ht="15">
      <c r="A129" s="368"/>
      <c r="B129" s="252"/>
      <c r="C129" s="252"/>
      <c r="D129" s="367"/>
      <c r="E129" s="367"/>
      <c r="F129" s="377"/>
      <c r="G129" s="377"/>
      <c r="H129" s="367"/>
      <c r="I129" s="367"/>
      <c r="J129" s="377"/>
      <c r="K129" s="377"/>
    </row>
    <row r="130" spans="1:11" ht="15">
      <c r="A130" s="391"/>
      <c r="B130" s="252"/>
      <c r="C130" s="252"/>
      <c r="D130" s="367"/>
      <c r="E130" s="367"/>
      <c r="F130" s="377"/>
      <c r="G130" s="252"/>
      <c r="H130" s="367"/>
      <c r="I130" s="367"/>
      <c r="J130" s="377"/>
      <c r="K130" s="377"/>
    </row>
    <row r="131" spans="1:11" ht="15">
      <c r="A131" s="368"/>
      <c r="B131" s="252"/>
      <c r="C131" s="252"/>
      <c r="D131" s="367"/>
      <c r="E131" s="367"/>
      <c r="F131" s="377"/>
      <c r="G131" s="252"/>
      <c r="H131" s="367"/>
      <c r="I131" s="367"/>
      <c r="J131" s="377"/>
      <c r="K131" s="377"/>
    </row>
    <row r="132" spans="1:11" ht="15">
      <c r="A132" s="391"/>
      <c r="B132" s="252"/>
      <c r="C132" s="252"/>
      <c r="D132" s="367"/>
      <c r="E132" s="367"/>
      <c r="F132" s="377"/>
      <c r="G132" s="252"/>
      <c r="H132" s="367"/>
      <c r="I132" s="367"/>
      <c r="J132" s="377"/>
      <c r="K132" s="377"/>
    </row>
    <row r="133" spans="1:11" ht="15">
      <c r="A133" s="391"/>
      <c r="B133" s="252"/>
      <c r="C133" s="252"/>
      <c r="D133" s="367"/>
      <c r="E133" s="367"/>
      <c r="F133" s="377"/>
      <c r="G133" s="252"/>
      <c r="H133" s="367"/>
      <c r="I133" s="367"/>
      <c r="J133" s="377"/>
      <c r="K133" s="377"/>
    </row>
    <row r="134" spans="1:11" ht="15">
      <c r="A134" s="366"/>
      <c r="B134" s="252"/>
      <c r="C134" s="252"/>
      <c r="D134" s="367"/>
      <c r="E134" s="367"/>
      <c r="F134" s="377"/>
      <c r="G134" s="252"/>
      <c r="H134" s="367"/>
      <c r="I134" s="367"/>
      <c r="J134" s="377"/>
      <c r="K134" s="377"/>
    </row>
    <row r="135" spans="1:11" ht="15">
      <c r="A135" s="368"/>
      <c r="B135" s="252"/>
      <c r="C135" s="252"/>
      <c r="D135" s="367"/>
      <c r="E135" s="367"/>
      <c r="F135" s="377"/>
      <c r="G135" s="252"/>
      <c r="H135" s="367"/>
      <c r="I135" s="367"/>
      <c r="J135" s="377"/>
      <c r="K135" s="377"/>
    </row>
    <row r="136" spans="1:11" ht="15">
      <c r="A136" s="391"/>
      <c r="B136" s="252"/>
      <c r="C136" s="252"/>
      <c r="D136" s="367"/>
      <c r="E136" s="367"/>
      <c r="F136" s="377"/>
      <c r="G136" s="252"/>
      <c r="H136" s="367"/>
      <c r="I136" s="367"/>
      <c r="J136" s="377"/>
      <c r="K136" s="377"/>
    </row>
    <row r="137" spans="1:11" ht="15">
      <c r="A137" s="368"/>
      <c r="B137" s="252"/>
      <c r="C137" s="252"/>
      <c r="D137" s="367"/>
      <c r="E137" s="367"/>
      <c r="F137" s="377"/>
      <c r="G137" s="252"/>
      <c r="H137" s="367"/>
      <c r="I137" s="367"/>
      <c r="J137" s="377"/>
      <c r="K137" s="377"/>
    </row>
    <row r="138" spans="1:11" ht="15">
      <c r="A138" s="391"/>
      <c r="B138" s="252"/>
      <c r="C138" s="252"/>
      <c r="D138" s="367"/>
      <c r="E138" s="367"/>
      <c r="F138" s="377"/>
      <c r="G138" s="252"/>
      <c r="H138" s="367"/>
      <c r="I138" s="367"/>
      <c r="J138" s="377"/>
      <c r="K138" s="377"/>
    </row>
    <row r="139" spans="1:11" ht="15">
      <c r="A139" s="366"/>
      <c r="B139" s="252"/>
      <c r="C139" s="252"/>
      <c r="D139" s="367"/>
      <c r="E139" s="367"/>
      <c r="F139" s="377"/>
      <c r="G139" s="252"/>
      <c r="H139" s="367"/>
      <c r="I139" s="367"/>
      <c r="J139" s="377"/>
      <c r="K139" s="377"/>
    </row>
    <row r="140" spans="1:11" ht="15">
      <c r="A140" s="368"/>
      <c r="B140" s="252"/>
      <c r="C140" s="252"/>
      <c r="D140" s="367"/>
      <c r="E140" s="367"/>
      <c r="F140" s="377"/>
      <c r="G140" s="252"/>
      <c r="H140" s="367"/>
      <c r="I140" s="367"/>
      <c r="J140" s="377"/>
      <c r="K140" s="377"/>
    </row>
    <row r="141" spans="1:11" ht="15">
      <c r="A141" s="391"/>
      <c r="B141" s="252"/>
      <c r="C141" s="252"/>
      <c r="D141" s="367"/>
      <c r="E141" s="367"/>
      <c r="F141" s="377"/>
      <c r="G141" s="252"/>
      <c r="H141" s="367"/>
      <c r="I141" s="367"/>
      <c r="J141" s="377"/>
      <c r="K141" s="377"/>
    </row>
    <row r="142" spans="1:11" ht="15">
      <c r="A142" s="368"/>
      <c r="B142" s="252"/>
      <c r="C142" s="252"/>
      <c r="D142" s="367"/>
      <c r="E142" s="367"/>
      <c r="F142" s="377"/>
      <c r="G142" s="252"/>
      <c r="H142" s="367"/>
      <c r="I142" s="367"/>
      <c r="J142" s="377"/>
      <c r="K142" s="377"/>
    </row>
    <row r="143" spans="1:11" ht="15">
      <c r="A143" s="391"/>
      <c r="B143" s="252"/>
      <c r="C143" s="252"/>
      <c r="D143" s="367"/>
      <c r="E143" s="367"/>
      <c r="F143" s="377"/>
      <c r="G143" s="252"/>
      <c r="H143" s="367"/>
      <c r="I143" s="367"/>
      <c r="J143" s="377"/>
      <c r="K143" s="377"/>
    </row>
    <row r="144" spans="1:11" ht="15">
      <c r="A144" s="391"/>
      <c r="B144" s="252"/>
      <c r="C144" s="252"/>
      <c r="D144" s="367"/>
      <c r="E144" s="367"/>
      <c r="F144" s="377"/>
      <c r="G144" s="252"/>
      <c r="H144" s="367"/>
      <c r="I144" s="367"/>
      <c r="J144" s="377"/>
      <c r="K144" s="377"/>
    </row>
    <row r="145" spans="1:11" ht="15">
      <c r="A145" s="391"/>
      <c r="B145" s="252"/>
      <c r="C145" s="252"/>
      <c r="D145" s="367"/>
      <c r="E145" s="367"/>
      <c r="F145" s="377"/>
      <c r="G145" s="252"/>
      <c r="H145" s="367"/>
      <c r="I145" s="367"/>
      <c r="J145" s="377"/>
      <c r="K145" s="377"/>
    </row>
    <row r="146" spans="1:11" ht="15">
      <c r="A146" s="368"/>
      <c r="B146" s="252"/>
      <c r="C146" s="252"/>
      <c r="D146" s="367"/>
      <c r="E146" s="367"/>
      <c r="F146" s="377"/>
      <c r="G146" s="252"/>
      <c r="H146" s="367"/>
      <c r="I146" s="367"/>
      <c r="J146" s="377"/>
      <c r="K146" s="377"/>
    </row>
    <row r="147" spans="1:11" ht="15">
      <c r="A147" s="391"/>
      <c r="B147" s="252"/>
      <c r="C147" s="252"/>
      <c r="D147" s="367"/>
      <c r="E147" s="367"/>
      <c r="F147" s="377"/>
      <c r="G147" s="252"/>
      <c r="H147" s="367"/>
      <c r="I147" s="367"/>
      <c r="J147" s="377"/>
      <c r="K147" s="377"/>
    </row>
    <row r="148" spans="1:11" ht="15">
      <c r="A148" s="391"/>
      <c r="B148" s="252"/>
      <c r="C148" s="252"/>
      <c r="D148" s="367"/>
      <c r="E148" s="367"/>
      <c r="F148" s="377"/>
      <c r="G148" s="252"/>
      <c r="H148" s="367"/>
      <c r="I148" s="367"/>
      <c r="J148" s="377"/>
      <c r="K148" s="377"/>
    </row>
    <row r="149" spans="1:11" ht="15">
      <c r="A149" s="391"/>
      <c r="B149" s="252"/>
      <c r="C149" s="252"/>
      <c r="D149" s="367"/>
      <c r="E149" s="367"/>
      <c r="F149" s="377"/>
      <c r="G149" s="252"/>
      <c r="H149" s="367"/>
      <c r="I149" s="367"/>
      <c r="J149" s="377"/>
      <c r="K149" s="377"/>
    </row>
    <row r="150" spans="1:11" ht="15">
      <c r="A150" s="368"/>
      <c r="B150" s="252"/>
      <c r="C150" s="252"/>
      <c r="D150" s="367"/>
      <c r="E150" s="367"/>
      <c r="F150" s="377"/>
      <c r="G150" s="252"/>
      <c r="H150" s="367"/>
      <c r="I150" s="367"/>
      <c r="J150" s="377"/>
      <c r="K150" s="377"/>
    </row>
    <row r="151" spans="1:11" ht="15">
      <c r="A151" s="391"/>
      <c r="B151" s="252"/>
      <c r="C151" s="252"/>
      <c r="D151" s="367"/>
      <c r="E151" s="367"/>
      <c r="F151" s="377"/>
      <c r="G151" s="252"/>
      <c r="H151" s="367"/>
      <c r="I151" s="367"/>
      <c r="J151" s="377"/>
      <c r="K151" s="377"/>
    </row>
    <row r="152" spans="1:11" ht="15">
      <c r="A152" s="391"/>
      <c r="B152" s="252"/>
      <c r="C152" s="252"/>
      <c r="D152" s="367"/>
      <c r="E152" s="367"/>
      <c r="F152" s="377"/>
      <c r="G152" s="252"/>
      <c r="H152" s="367"/>
      <c r="I152" s="367"/>
      <c r="J152" s="377"/>
      <c r="K152" s="377"/>
    </row>
    <row r="153" spans="1:11" ht="15">
      <c r="A153" s="391"/>
      <c r="B153" s="252"/>
      <c r="C153" s="252"/>
      <c r="D153" s="367"/>
      <c r="E153" s="367"/>
      <c r="F153" s="377"/>
      <c r="G153" s="252"/>
      <c r="H153" s="367"/>
      <c r="I153" s="367"/>
      <c r="J153" s="377"/>
      <c r="K153" s="377"/>
    </row>
    <row r="154" spans="1:11" ht="15">
      <c r="A154" s="366"/>
      <c r="B154" s="252"/>
      <c r="C154" s="252"/>
      <c r="D154" s="367"/>
      <c r="E154" s="367"/>
      <c r="F154" s="377"/>
      <c r="G154" s="252"/>
      <c r="H154" s="367"/>
      <c r="I154" s="367"/>
      <c r="J154" s="377"/>
      <c r="K154" s="377"/>
    </row>
    <row r="155" spans="1:11" ht="15">
      <c r="A155" s="368"/>
      <c r="B155" s="252"/>
      <c r="C155" s="252"/>
      <c r="D155" s="367"/>
      <c r="E155" s="367"/>
      <c r="F155" s="377"/>
      <c r="G155" s="252"/>
      <c r="H155" s="367"/>
      <c r="I155" s="367"/>
      <c r="J155" s="377"/>
      <c r="K155" s="377"/>
    </row>
    <row r="156" spans="1:11" ht="15">
      <c r="A156" s="391"/>
      <c r="B156" s="252"/>
      <c r="C156" s="252"/>
      <c r="D156" s="367"/>
      <c r="E156" s="367"/>
      <c r="F156" s="377"/>
      <c r="G156" s="252"/>
      <c r="H156" s="367"/>
      <c r="I156" s="367"/>
      <c r="J156" s="377"/>
      <c r="K156" s="377"/>
    </row>
    <row r="157" spans="1:11" ht="15">
      <c r="A157" s="391"/>
      <c r="B157" s="252"/>
      <c r="C157" s="252"/>
      <c r="D157" s="367"/>
      <c r="E157" s="367"/>
      <c r="F157" s="377"/>
      <c r="G157" s="252"/>
      <c r="H157" s="367"/>
      <c r="I157" s="367"/>
      <c r="J157" s="377"/>
      <c r="K157" s="377"/>
    </row>
    <row r="158" spans="1:11" ht="15">
      <c r="A158" s="391"/>
      <c r="B158" s="252"/>
      <c r="C158" s="252"/>
      <c r="D158" s="367"/>
      <c r="E158" s="367"/>
      <c r="F158" s="377"/>
      <c r="G158" s="252"/>
      <c r="H158" s="367"/>
      <c r="I158" s="367"/>
      <c r="J158" s="377"/>
      <c r="K158" s="377"/>
    </row>
    <row r="159" spans="1:11" ht="15">
      <c r="A159" s="368"/>
      <c r="B159" s="252"/>
      <c r="C159" s="252"/>
      <c r="D159" s="367"/>
      <c r="E159" s="367"/>
      <c r="F159" s="377"/>
      <c r="G159" s="252"/>
      <c r="H159" s="367"/>
      <c r="I159" s="367"/>
      <c r="J159" s="377"/>
      <c r="K159" s="377"/>
    </row>
    <row r="160" spans="1:11" ht="15">
      <c r="A160" s="391"/>
      <c r="B160" s="252"/>
      <c r="C160" s="252"/>
      <c r="D160" s="367"/>
      <c r="E160" s="367"/>
      <c r="F160" s="377"/>
      <c r="G160" s="252"/>
      <c r="H160" s="367"/>
      <c r="I160" s="367"/>
      <c r="J160" s="377"/>
      <c r="K160" s="377"/>
    </row>
    <row r="161" spans="1:11" ht="15">
      <c r="A161" s="391"/>
      <c r="B161" s="252"/>
      <c r="C161" s="252"/>
      <c r="D161" s="367"/>
      <c r="E161" s="367"/>
      <c r="F161" s="377"/>
      <c r="G161" s="252"/>
      <c r="H161" s="367"/>
      <c r="I161" s="367"/>
      <c r="J161" s="377"/>
      <c r="K161" s="377"/>
    </row>
    <row r="162" spans="1:11" ht="15">
      <c r="A162" s="391"/>
      <c r="B162" s="252"/>
      <c r="C162" s="252"/>
      <c r="D162" s="367"/>
      <c r="E162" s="367"/>
      <c r="F162" s="377"/>
      <c r="G162" s="252"/>
      <c r="H162" s="367"/>
      <c r="I162" s="367"/>
      <c r="J162" s="377"/>
      <c r="K162" s="377"/>
    </row>
    <row r="163" spans="1:11" ht="15">
      <c r="A163" s="368"/>
      <c r="B163" s="252"/>
      <c r="C163" s="252"/>
      <c r="D163" s="367"/>
      <c r="E163" s="367"/>
      <c r="F163" s="377"/>
      <c r="G163" s="252"/>
      <c r="H163" s="367"/>
      <c r="I163" s="367"/>
      <c r="J163" s="377"/>
      <c r="K163" s="377"/>
    </row>
    <row r="164" spans="1:11" ht="15">
      <c r="A164" s="391"/>
      <c r="B164" s="252"/>
      <c r="C164" s="252"/>
      <c r="D164" s="367"/>
      <c r="E164" s="367"/>
      <c r="F164" s="377"/>
      <c r="G164" s="252"/>
      <c r="H164" s="367"/>
      <c r="I164" s="367"/>
      <c r="J164" s="377"/>
      <c r="K164" s="377"/>
    </row>
    <row r="165" spans="1:11" ht="15">
      <c r="A165" s="391"/>
      <c r="B165" s="252"/>
      <c r="C165" s="252"/>
      <c r="D165" s="367"/>
      <c r="E165" s="367"/>
      <c r="F165" s="377"/>
      <c r="G165" s="252"/>
      <c r="H165" s="367"/>
      <c r="I165" s="367"/>
      <c r="J165" s="377"/>
      <c r="K165" s="377"/>
    </row>
    <row r="166" spans="1:11" ht="15">
      <c r="A166" s="391"/>
      <c r="B166" s="252"/>
      <c r="C166" s="252"/>
      <c r="D166" s="367"/>
      <c r="E166" s="367"/>
      <c r="F166" s="377"/>
      <c r="G166" s="252"/>
      <c r="H166" s="367"/>
      <c r="I166" s="367"/>
      <c r="J166" s="377"/>
      <c r="K166" s="377"/>
    </row>
    <row r="167" spans="1:11" ht="15">
      <c r="A167" s="368"/>
      <c r="B167" s="252"/>
      <c r="C167" s="252"/>
      <c r="D167" s="367"/>
      <c r="E167" s="367"/>
      <c r="F167" s="377"/>
      <c r="G167" s="252"/>
      <c r="H167" s="367"/>
      <c r="I167" s="367"/>
      <c r="J167" s="377"/>
      <c r="K167" s="377"/>
    </row>
    <row r="168" spans="1:11" ht="15">
      <c r="A168" s="391"/>
      <c r="B168" s="252"/>
      <c r="C168" s="252"/>
      <c r="D168" s="367"/>
      <c r="E168" s="367"/>
      <c r="F168" s="377"/>
      <c r="G168" s="252"/>
      <c r="H168" s="367"/>
      <c r="I168" s="367"/>
      <c r="J168" s="377"/>
      <c r="K168" s="377"/>
    </row>
    <row r="169" spans="1:11" ht="15">
      <c r="A169" s="391"/>
      <c r="B169" s="252"/>
      <c r="C169" s="252"/>
      <c r="D169" s="367"/>
      <c r="E169" s="367"/>
      <c r="F169" s="377"/>
      <c r="G169" s="252"/>
      <c r="H169" s="367"/>
      <c r="I169" s="367"/>
      <c r="J169" s="377"/>
      <c r="K169" s="377"/>
    </row>
    <row r="170" spans="1:11" ht="15">
      <c r="A170" s="391"/>
      <c r="B170" s="252"/>
      <c r="C170" s="252"/>
      <c r="D170" s="367"/>
      <c r="E170" s="367"/>
      <c r="F170" s="377"/>
      <c r="G170" s="252"/>
      <c r="H170" s="367"/>
      <c r="I170" s="367"/>
      <c r="J170" s="377"/>
      <c r="K170" s="377"/>
    </row>
    <row r="171" spans="1:11" ht="15">
      <c r="A171" s="366"/>
      <c r="B171" s="252"/>
      <c r="C171" s="252"/>
      <c r="D171" s="367"/>
      <c r="E171" s="367"/>
      <c r="F171" s="377"/>
      <c r="G171" s="252"/>
      <c r="H171" s="367"/>
      <c r="I171" s="367"/>
      <c r="J171" s="377"/>
      <c r="K171" s="377"/>
    </row>
    <row r="172" spans="1:11" ht="15">
      <c r="A172" s="368"/>
      <c r="B172" s="252"/>
      <c r="C172" s="252"/>
      <c r="D172" s="367"/>
      <c r="E172" s="367"/>
      <c r="F172" s="377"/>
      <c r="G172" s="252"/>
      <c r="H172" s="367"/>
      <c r="I172" s="367"/>
      <c r="J172" s="377"/>
      <c r="K172" s="377"/>
    </row>
    <row r="173" spans="1:11" ht="15">
      <c r="A173" s="391"/>
      <c r="B173" s="252"/>
      <c r="C173" s="252"/>
      <c r="D173" s="367"/>
      <c r="E173" s="367"/>
      <c r="F173" s="377"/>
      <c r="G173" s="252"/>
      <c r="H173" s="367"/>
      <c r="I173" s="367"/>
      <c r="J173" s="377"/>
      <c r="K173" s="377"/>
    </row>
    <row r="174" spans="1:11" ht="15">
      <c r="A174" s="368"/>
      <c r="B174" s="252"/>
      <c r="C174" s="252"/>
      <c r="D174" s="367"/>
      <c r="E174" s="367"/>
      <c r="F174" s="377"/>
      <c r="G174" s="252"/>
      <c r="H174" s="367"/>
      <c r="I174" s="367"/>
      <c r="J174" s="377"/>
      <c r="K174" s="377"/>
    </row>
    <row r="175" spans="1:11" ht="15">
      <c r="A175" s="391"/>
      <c r="B175" s="252"/>
      <c r="C175" s="252"/>
      <c r="D175" s="367"/>
      <c r="E175" s="367"/>
      <c r="F175" s="377"/>
      <c r="G175" s="252"/>
      <c r="H175" s="367"/>
      <c r="I175" s="367"/>
      <c r="J175" s="377"/>
      <c r="K175" s="377"/>
    </row>
    <row r="176" spans="1:11" ht="15">
      <c r="A176" s="368"/>
      <c r="B176" s="252"/>
      <c r="C176" s="252"/>
      <c r="D176" s="367"/>
      <c r="E176" s="367"/>
      <c r="F176" s="377"/>
      <c r="G176" s="252"/>
      <c r="H176" s="367"/>
      <c r="I176" s="367"/>
      <c r="J176" s="377"/>
      <c r="K176" s="377"/>
    </row>
    <row r="177" spans="1:11" ht="15">
      <c r="A177" s="391"/>
      <c r="B177" s="252"/>
      <c r="C177" s="252"/>
      <c r="D177" s="367"/>
      <c r="E177" s="367"/>
      <c r="F177" s="377"/>
      <c r="G177" s="252"/>
      <c r="H177" s="367"/>
      <c r="I177" s="367"/>
      <c r="J177" s="377"/>
      <c r="K177" s="377"/>
    </row>
    <row r="178" spans="1:11" ht="15">
      <c r="A178" s="391"/>
      <c r="B178" s="252"/>
      <c r="C178" s="252"/>
      <c r="D178" s="367"/>
      <c r="E178" s="367"/>
      <c r="F178" s="377"/>
      <c r="G178" s="252"/>
      <c r="H178" s="367"/>
      <c r="I178" s="367"/>
      <c r="J178" s="377"/>
      <c r="K178" s="377"/>
    </row>
    <row r="179" spans="1:11" ht="15">
      <c r="A179" s="368"/>
      <c r="B179" s="252"/>
      <c r="C179" s="252"/>
      <c r="D179" s="367"/>
      <c r="E179" s="367"/>
      <c r="F179" s="377"/>
      <c r="G179" s="252"/>
      <c r="H179" s="367"/>
      <c r="I179" s="367"/>
      <c r="J179" s="377"/>
      <c r="K179" s="377"/>
    </row>
    <row r="180" spans="1:11" ht="15">
      <c r="A180" s="391"/>
      <c r="B180" s="252"/>
      <c r="C180" s="252"/>
      <c r="D180" s="367"/>
      <c r="E180" s="367"/>
      <c r="F180" s="377"/>
      <c r="G180" s="252"/>
      <c r="H180" s="367"/>
      <c r="I180" s="367"/>
      <c r="J180" s="377"/>
      <c r="K180" s="377"/>
    </row>
    <row r="181" spans="1:11" ht="15">
      <c r="A181" s="391"/>
      <c r="B181" s="252"/>
      <c r="C181" s="252"/>
      <c r="D181" s="367"/>
      <c r="E181" s="367"/>
      <c r="F181" s="377"/>
      <c r="G181" s="252"/>
      <c r="H181" s="367"/>
      <c r="I181" s="367"/>
      <c r="J181" s="377"/>
      <c r="K181" s="377"/>
    </row>
    <row r="182" spans="1:11" ht="15">
      <c r="A182" s="368"/>
      <c r="B182" s="252"/>
      <c r="C182" s="252"/>
      <c r="D182" s="367"/>
      <c r="E182" s="367"/>
      <c r="F182" s="377"/>
      <c r="G182" s="252"/>
      <c r="H182" s="367"/>
      <c r="I182" s="367"/>
      <c r="J182" s="377"/>
      <c r="K182" s="377"/>
    </row>
    <row r="183" spans="1:11" ht="15">
      <c r="A183" s="391"/>
      <c r="B183" s="252"/>
      <c r="C183" s="252"/>
      <c r="D183" s="367"/>
      <c r="E183" s="367"/>
      <c r="F183" s="377"/>
      <c r="G183" s="252"/>
      <c r="H183" s="367"/>
      <c r="I183" s="367"/>
      <c r="J183" s="377"/>
      <c r="K183" s="377"/>
    </row>
    <row r="184" spans="1:11" ht="15">
      <c r="A184" s="391"/>
      <c r="B184" s="252"/>
      <c r="C184" s="252"/>
      <c r="D184" s="367"/>
      <c r="E184" s="367"/>
      <c r="F184" s="377"/>
      <c r="G184" s="252"/>
      <c r="H184" s="367"/>
      <c r="I184" s="367"/>
      <c r="J184" s="377"/>
      <c r="K184" s="377"/>
    </row>
    <row r="185" spans="1:11" ht="15">
      <c r="A185" s="368"/>
      <c r="B185" s="252"/>
      <c r="C185" s="252"/>
      <c r="D185" s="367"/>
      <c r="E185" s="367"/>
      <c r="F185" s="377"/>
      <c r="G185" s="252"/>
      <c r="H185" s="367"/>
      <c r="I185" s="367"/>
      <c r="J185" s="377"/>
      <c r="K185" s="377"/>
    </row>
    <row r="186" spans="1:11" ht="15">
      <c r="A186" s="391"/>
      <c r="B186" s="252"/>
      <c r="C186" s="252"/>
      <c r="D186" s="367"/>
      <c r="E186" s="367"/>
      <c r="F186" s="377"/>
      <c r="G186" s="252"/>
      <c r="H186" s="367"/>
      <c r="I186" s="367"/>
      <c r="J186" s="377"/>
      <c r="K186" s="377"/>
    </row>
    <row r="187" spans="1:11" ht="15">
      <c r="A187" s="368"/>
      <c r="B187" s="252"/>
      <c r="C187" s="252"/>
      <c r="D187" s="367"/>
      <c r="E187" s="367"/>
      <c r="F187" s="377"/>
      <c r="G187" s="252"/>
      <c r="H187" s="367"/>
      <c r="I187" s="367"/>
      <c r="J187" s="377"/>
      <c r="K187" s="377"/>
    </row>
    <row r="188" spans="1:11" ht="15">
      <c r="A188" s="391"/>
      <c r="B188" s="252"/>
      <c r="C188" s="252"/>
      <c r="D188" s="367"/>
      <c r="E188" s="367"/>
      <c r="F188" s="377"/>
      <c r="G188" s="252"/>
      <c r="H188" s="367"/>
      <c r="I188" s="367"/>
      <c r="J188" s="377"/>
      <c r="K188" s="377"/>
    </row>
    <row r="189" spans="1:11" ht="15">
      <c r="A189" s="391"/>
      <c r="B189" s="252"/>
      <c r="C189" s="252"/>
      <c r="D189" s="367"/>
      <c r="E189" s="367"/>
      <c r="F189" s="377"/>
      <c r="G189" s="252"/>
      <c r="H189" s="367"/>
      <c r="I189" s="367"/>
      <c r="J189" s="377"/>
      <c r="K189" s="377"/>
    </row>
    <row r="190" spans="1:11" ht="15">
      <c r="A190" s="368"/>
      <c r="B190" s="252"/>
      <c r="C190" s="252"/>
      <c r="D190" s="367"/>
      <c r="E190" s="367"/>
      <c r="F190" s="377"/>
      <c r="G190" s="252"/>
      <c r="H190" s="367"/>
      <c r="I190" s="367"/>
      <c r="J190" s="377"/>
      <c r="K190" s="377"/>
    </row>
    <row r="191" spans="1:11" ht="15">
      <c r="A191" s="391"/>
      <c r="B191" s="252"/>
      <c r="C191" s="252"/>
      <c r="D191" s="367"/>
      <c r="E191" s="367"/>
      <c r="F191" s="377"/>
      <c r="G191" s="252"/>
      <c r="H191" s="367"/>
      <c r="I191" s="367"/>
      <c r="J191" s="377"/>
      <c r="K191" s="377"/>
    </row>
    <row r="192" spans="1:11" ht="15">
      <c r="A192" s="368"/>
      <c r="B192" s="252"/>
      <c r="C192" s="252"/>
      <c r="D192" s="367"/>
      <c r="E192" s="367"/>
      <c r="F192" s="377"/>
      <c r="G192" s="252"/>
      <c r="H192" s="367"/>
      <c r="I192" s="367"/>
      <c r="J192" s="377"/>
      <c r="K192" s="377"/>
    </row>
    <row r="193" spans="1:11" ht="15">
      <c r="A193" s="391"/>
      <c r="B193" s="252"/>
      <c r="C193" s="252"/>
      <c r="D193" s="367"/>
      <c r="E193" s="367"/>
      <c r="F193" s="377"/>
      <c r="G193" s="252"/>
      <c r="H193" s="367"/>
      <c r="I193" s="367"/>
      <c r="J193" s="377"/>
      <c r="K193" s="377"/>
    </row>
    <row r="194" spans="1:11" ht="15">
      <c r="A194" s="391"/>
      <c r="B194" s="252"/>
      <c r="C194" s="252"/>
      <c r="D194" s="367"/>
      <c r="E194" s="367"/>
      <c r="F194" s="377"/>
      <c r="G194" s="252"/>
      <c r="H194" s="367"/>
      <c r="I194" s="367"/>
      <c r="J194" s="377"/>
      <c r="K194" s="377"/>
    </row>
    <row r="195" spans="1:11" ht="15">
      <c r="A195" s="368"/>
      <c r="B195" s="252"/>
      <c r="C195" s="252"/>
      <c r="D195" s="367"/>
      <c r="E195" s="367"/>
      <c r="F195" s="377"/>
      <c r="G195" s="252"/>
      <c r="H195" s="367"/>
      <c r="I195" s="367"/>
      <c r="J195" s="377"/>
      <c r="K195" s="377"/>
    </row>
    <row r="196" spans="1:11" ht="15">
      <c r="A196" s="391"/>
      <c r="B196" s="252"/>
      <c r="C196" s="252"/>
      <c r="D196" s="367"/>
      <c r="E196" s="367"/>
      <c r="F196" s="377"/>
      <c r="G196" s="252"/>
      <c r="H196" s="367"/>
      <c r="I196" s="367"/>
      <c r="J196" s="377"/>
      <c r="K196" s="377"/>
    </row>
    <row r="197" spans="1:11" ht="15">
      <c r="A197" s="391"/>
      <c r="B197" s="252"/>
      <c r="C197" s="252"/>
      <c r="D197" s="367"/>
      <c r="E197" s="367"/>
      <c r="F197" s="377"/>
      <c r="G197" s="252"/>
      <c r="H197" s="367"/>
      <c r="I197" s="367"/>
      <c r="J197" s="377"/>
      <c r="K197" s="377"/>
    </row>
    <row r="198" spans="1:11" ht="15">
      <c r="A198" s="391"/>
      <c r="B198" s="252"/>
      <c r="C198" s="252"/>
      <c r="D198" s="367"/>
      <c r="E198" s="367"/>
      <c r="F198" s="377"/>
      <c r="G198" s="252"/>
      <c r="H198" s="367"/>
      <c r="I198" s="367"/>
      <c r="J198" s="377"/>
      <c r="K198" s="377"/>
    </row>
    <row r="199" spans="1:11" ht="15">
      <c r="A199" s="366"/>
      <c r="B199" s="252"/>
      <c r="C199" s="252"/>
      <c r="D199" s="367"/>
      <c r="E199" s="367"/>
      <c r="F199" s="377"/>
      <c r="G199" s="377"/>
      <c r="H199" s="367"/>
      <c r="I199" s="367"/>
      <c r="J199" s="377"/>
      <c r="K199" s="377"/>
    </row>
    <row r="200" spans="1:11" ht="15">
      <c r="A200" s="368"/>
      <c r="B200" s="252"/>
      <c r="C200" s="252"/>
      <c r="D200" s="367"/>
      <c r="E200" s="367"/>
      <c r="F200" s="377"/>
      <c r="G200" s="377"/>
      <c r="H200" s="367"/>
      <c r="I200" s="367"/>
      <c r="J200" s="377"/>
      <c r="K200" s="377"/>
    </row>
    <row r="201" spans="1:11" ht="15">
      <c r="A201" s="391"/>
      <c r="B201" s="252"/>
      <c r="C201" s="252"/>
      <c r="D201" s="367"/>
      <c r="E201" s="367"/>
      <c r="F201" s="377"/>
      <c r="G201" s="377"/>
      <c r="H201" s="367"/>
      <c r="I201" s="367"/>
      <c r="J201" s="377"/>
      <c r="K201" s="377"/>
    </row>
    <row r="202" spans="1:11" ht="15">
      <c r="A202" s="391"/>
      <c r="B202" s="252"/>
      <c r="C202" s="252"/>
      <c r="D202" s="367"/>
      <c r="E202" s="367"/>
      <c r="F202" s="377"/>
      <c r="G202" s="377"/>
      <c r="H202" s="367"/>
      <c r="I202" s="367"/>
      <c r="J202" s="377"/>
      <c r="K202" s="377"/>
    </row>
    <row r="203" spans="1:11" ht="15">
      <c r="A203" s="366"/>
      <c r="B203" s="252"/>
      <c r="C203" s="252"/>
      <c r="D203" s="367"/>
      <c r="E203" s="367"/>
      <c r="F203" s="377"/>
      <c r="G203" s="377"/>
      <c r="H203" s="367"/>
      <c r="I203" s="367"/>
      <c r="J203" s="377"/>
      <c r="K203" s="377"/>
    </row>
    <row r="204" spans="1:11" ht="15">
      <c r="A204" s="368"/>
      <c r="B204" s="252"/>
      <c r="C204" s="252"/>
      <c r="D204" s="367"/>
      <c r="E204" s="367"/>
      <c r="F204" s="377"/>
      <c r="G204" s="377"/>
      <c r="H204" s="367"/>
      <c r="I204" s="367"/>
      <c r="J204" s="377"/>
      <c r="K204" s="377"/>
    </row>
    <row r="205" spans="1:11" ht="15">
      <c r="A205" s="391"/>
      <c r="B205" s="252"/>
      <c r="C205" s="252"/>
      <c r="D205" s="367"/>
      <c r="E205" s="367"/>
      <c r="F205" s="377"/>
      <c r="G205" s="377"/>
      <c r="H205" s="367"/>
      <c r="I205" s="367"/>
      <c r="J205" s="377"/>
      <c r="K205" s="377"/>
    </row>
    <row r="206" spans="1:11" ht="15">
      <c r="A206" s="391"/>
      <c r="B206" s="252"/>
      <c r="C206" s="252"/>
      <c r="D206" s="367"/>
      <c r="E206" s="367"/>
      <c r="F206" s="377"/>
      <c r="G206" s="377"/>
      <c r="H206" s="367"/>
      <c r="I206" s="367"/>
      <c r="J206" s="377"/>
      <c r="K206" s="377"/>
    </row>
    <row r="207" spans="1:11" ht="15">
      <c r="A207" s="391"/>
      <c r="B207" s="252"/>
      <c r="C207" s="252"/>
      <c r="D207" s="367"/>
      <c r="E207" s="367"/>
      <c r="F207" s="377"/>
      <c r="G207" s="377"/>
      <c r="H207" s="367"/>
      <c r="I207" s="367"/>
      <c r="J207" s="377"/>
      <c r="K207" s="377"/>
    </row>
    <row r="208" spans="1:11" ht="15">
      <c r="E208"/>
      <c r="F208" s="30"/>
      <c r="G208" s="30"/>
      <c r="H208" s="30"/>
      <c r="I208" s="30"/>
      <c r="J208" s="30"/>
      <c r="K208" s="30"/>
    </row>
    <row r="209" spans="5:11" ht="15">
      <c r="E209"/>
      <c r="F209" s="30"/>
      <c r="G209" s="30"/>
      <c r="H209" s="30"/>
      <c r="I209" s="30"/>
      <c r="J209" s="30"/>
      <c r="K209" s="30"/>
    </row>
    <row r="210" spans="5:11" ht="15">
      <c r="E210"/>
      <c r="F210" s="30"/>
      <c r="G210" s="30"/>
      <c r="H210" s="30"/>
      <c r="I210" s="30"/>
      <c r="J210" s="30"/>
      <c r="K210" s="30"/>
    </row>
    <row r="211" spans="5:11" ht="15">
      <c r="E211"/>
      <c r="F211" s="30"/>
      <c r="G211" s="30"/>
      <c r="H211" s="30"/>
      <c r="I211" s="30"/>
      <c r="J211" s="30"/>
      <c r="K211" s="30"/>
    </row>
    <row r="212" spans="5:11" ht="15">
      <c r="E212"/>
      <c r="F212" s="30"/>
      <c r="G212" s="30"/>
      <c r="H212" s="30"/>
      <c r="I212" s="30"/>
      <c r="J212" s="30"/>
      <c r="K212" s="30"/>
    </row>
    <row r="213" spans="5:11" ht="15">
      <c r="E213"/>
      <c r="F213" s="30"/>
      <c r="G213" s="30"/>
      <c r="H213" s="30"/>
      <c r="I213" s="30"/>
      <c r="J213" s="30"/>
      <c r="K213" s="30"/>
    </row>
    <row r="214" spans="5:11" ht="15">
      <c r="E214"/>
      <c r="F214" s="30"/>
      <c r="G214" s="30"/>
      <c r="H214" s="30"/>
      <c r="I214" s="30"/>
      <c r="J214" s="30"/>
      <c r="K214" s="30"/>
    </row>
    <row r="215" spans="5:11" ht="15">
      <c r="E215"/>
      <c r="F215" s="30"/>
      <c r="G215" s="30"/>
      <c r="H215" s="30"/>
      <c r="I215" s="30"/>
      <c r="J215" s="30"/>
      <c r="K215" s="30"/>
    </row>
    <row r="216" spans="5:11" ht="15">
      <c r="E216"/>
      <c r="F216" s="30"/>
      <c r="G216" s="30"/>
      <c r="H216" s="30"/>
      <c r="I216" s="30"/>
      <c r="J216" s="30"/>
      <c r="K216" s="30"/>
    </row>
    <row r="217" spans="5:11" ht="15">
      <c r="E217"/>
      <c r="F217" s="30"/>
      <c r="G217" s="30"/>
      <c r="H217" s="30"/>
      <c r="I217" s="30"/>
      <c r="J217" s="30"/>
      <c r="K217" s="30"/>
    </row>
    <row r="218" spans="5:11" ht="15">
      <c r="E218"/>
      <c r="F218" s="30"/>
      <c r="G218" s="30"/>
      <c r="H218" s="30"/>
      <c r="I218" s="30"/>
      <c r="J218" s="30"/>
      <c r="K218" s="30"/>
    </row>
    <row r="219" spans="5:11" ht="15">
      <c r="E219"/>
      <c r="F219" s="30"/>
      <c r="G219" s="30"/>
      <c r="H219" s="30"/>
      <c r="I219" s="30"/>
      <c r="J219" s="30"/>
      <c r="K219" s="30"/>
    </row>
    <row r="220" spans="5:11" ht="15">
      <c r="E220"/>
      <c r="F220" s="30"/>
      <c r="G220" s="30"/>
      <c r="H220" s="30"/>
      <c r="I220" s="30"/>
      <c r="J220" s="30"/>
      <c r="K220" s="30"/>
    </row>
    <row r="221" spans="5:11" ht="15">
      <c r="E221"/>
      <c r="F221" s="30"/>
      <c r="G221" s="30"/>
      <c r="H221" s="30"/>
      <c r="I221" s="30"/>
      <c r="J221" s="30"/>
      <c r="K221" s="30"/>
    </row>
    <row r="222" spans="5:11" ht="15">
      <c r="E222"/>
      <c r="F222" s="30"/>
      <c r="G222" s="30"/>
      <c r="H222" s="30"/>
      <c r="I222" s="30"/>
      <c r="J222" s="30"/>
      <c r="K222" s="30"/>
    </row>
    <row r="223" spans="5:11" ht="15">
      <c r="E223"/>
      <c r="F223" s="30"/>
      <c r="G223" s="30"/>
      <c r="H223" s="30"/>
      <c r="I223" s="30"/>
      <c r="J223" s="30"/>
      <c r="K223" s="30"/>
    </row>
    <row r="224" spans="5:11" ht="15">
      <c r="E224"/>
      <c r="F224" s="30"/>
      <c r="G224" s="30"/>
      <c r="H224" s="30"/>
      <c r="I224" s="30"/>
      <c r="J224" s="30"/>
      <c r="K224" s="30"/>
    </row>
    <row r="225" spans="5:11" ht="15">
      <c r="E225"/>
      <c r="F225" s="30"/>
      <c r="G225" s="30"/>
      <c r="H225" s="30"/>
      <c r="I225" s="30"/>
      <c r="J225" s="30"/>
      <c r="K225" s="30"/>
    </row>
    <row r="226" spans="5:11" ht="15">
      <c r="E226"/>
      <c r="F226" s="30"/>
      <c r="G226" s="30"/>
      <c r="H226" s="30"/>
      <c r="I226" s="30"/>
      <c r="J226" s="30"/>
      <c r="K226" s="30"/>
    </row>
    <row r="227" spans="5:11" ht="15">
      <c r="E227"/>
      <c r="F227" s="30"/>
      <c r="G227" s="30"/>
      <c r="H227" s="30"/>
      <c r="I227" s="30"/>
      <c r="J227" s="30"/>
      <c r="K227" s="30"/>
    </row>
    <row r="228" spans="5:11" ht="15">
      <c r="E228"/>
      <c r="F228" s="30"/>
      <c r="G228" s="30"/>
      <c r="H228" s="30"/>
      <c r="I228" s="30"/>
      <c r="J228" s="30"/>
      <c r="K228" s="30"/>
    </row>
    <row r="229" spans="5:11" ht="15">
      <c r="E229"/>
      <c r="F229" s="30"/>
      <c r="G229" s="30"/>
      <c r="H229" s="30"/>
      <c r="I229" s="30"/>
      <c r="J229" s="30"/>
      <c r="K229" s="30"/>
    </row>
    <row r="230" spans="5:11" ht="15">
      <c r="E230"/>
      <c r="F230" s="30"/>
      <c r="G230" s="30"/>
      <c r="H230" s="30"/>
      <c r="I230" s="30"/>
      <c r="J230" s="30"/>
      <c r="K230" s="30"/>
    </row>
    <row r="231" spans="5:11" ht="15">
      <c r="E231"/>
      <c r="F231" s="30"/>
      <c r="G231" s="30"/>
      <c r="H231" s="30"/>
      <c r="I231" s="30"/>
      <c r="J231" s="30"/>
      <c r="K231" s="30"/>
    </row>
    <row r="232" spans="5:11" ht="15">
      <c r="E232"/>
      <c r="F232" s="30"/>
      <c r="G232" s="30"/>
      <c r="H232" s="30"/>
      <c r="I232" s="30"/>
      <c r="J232" s="30"/>
      <c r="K232" s="30"/>
    </row>
    <row r="233" spans="5:11" ht="15">
      <c r="E233"/>
      <c r="F233" s="30"/>
      <c r="G233" s="30"/>
      <c r="H233" s="30"/>
      <c r="I233" s="30"/>
      <c r="J233" s="30"/>
      <c r="K233" s="30"/>
    </row>
    <row r="234" spans="5:11" ht="15">
      <c r="E234"/>
      <c r="F234" s="30"/>
      <c r="G234" s="30"/>
      <c r="H234" s="30"/>
      <c r="I234" s="30"/>
      <c r="J234" s="30"/>
      <c r="K234" s="30"/>
    </row>
    <row r="235" spans="5:11" ht="15">
      <c r="E235"/>
      <c r="F235" s="30"/>
      <c r="G235" s="30"/>
      <c r="H235" s="30"/>
      <c r="I235" s="30"/>
      <c r="J235" s="30"/>
      <c r="K235" s="30"/>
    </row>
    <row r="236" spans="5:11" ht="15">
      <c r="E236"/>
      <c r="F236" s="30"/>
      <c r="G236" s="30"/>
      <c r="H236" s="30"/>
      <c r="I236" s="30"/>
      <c r="J236" s="30"/>
      <c r="K236" s="30"/>
    </row>
    <row r="237" spans="5:11" ht="15">
      <c r="E237"/>
      <c r="F237" s="30"/>
      <c r="G237" s="30"/>
      <c r="H237" s="30"/>
      <c r="I237" s="30"/>
      <c r="J237" s="30"/>
      <c r="K237" s="30"/>
    </row>
    <row r="238" spans="5:11" ht="15">
      <c r="E238"/>
      <c r="F238" s="30"/>
      <c r="G238" s="30"/>
      <c r="H238" s="30"/>
      <c r="I238" s="30"/>
      <c r="J238" s="30"/>
      <c r="K238" s="30"/>
    </row>
    <row r="239" spans="5:11" ht="15">
      <c r="E239"/>
      <c r="F239" s="30"/>
      <c r="G239" s="30"/>
      <c r="H239" s="30"/>
      <c r="I239" s="30"/>
      <c r="J239" s="30"/>
      <c r="K239" s="30"/>
    </row>
    <row r="240" spans="5:11" ht="15">
      <c r="E240"/>
      <c r="F240" s="30"/>
      <c r="G240" s="30"/>
      <c r="H240" s="30"/>
      <c r="I240" s="30"/>
      <c r="J240" s="30"/>
      <c r="K240" s="30"/>
    </row>
    <row r="241" spans="5:11" ht="15">
      <c r="E241"/>
      <c r="F241" s="30"/>
      <c r="G241" s="30"/>
      <c r="H241" s="30"/>
      <c r="I241" s="30"/>
      <c r="J241" s="30"/>
      <c r="K241" s="30"/>
    </row>
    <row r="242" spans="5:11" ht="15">
      <c r="E242"/>
      <c r="F242" s="30"/>
      <c r="G242" s="30"/>
      <c r="H242" s="30"/>
      <c r="I242" s="30"/>
      <c r="J242" s="30"/>
      <c r="K242" s="30"/>
    </row>
    <row r="243" spans="5:11" ht="15">
      <c r="E243"/>
      <c r="F243" s="30"/>
      <c r="G243" s="30"/>
      <c r="H243" s="30"/>
      <c r="I243" s="30"/>
      <c r="J243" s="30"/>
      <c r="K243" s="30"/>
    </row>
    <row r="244" spans="5:11" ht="15">
      <c r="E244"/>
      <c r="F244" s="30"/>
      <c r="G244" s="30"/>
      <c r="H244" s="30"/>
      <c r="I244" s="30"/>
      <c r="J244" s="30"/>
      <c r="K244" s="30"/>
    </row>
    <row r="245" spans="5:11" ht="15">
      <c r="E245"/>
      <c r="F245" s="30"/>
      <c r="G245" s="30"/>
      <c r="H245" s="30"/>
      <c r="I245" s="30"/>
      <c r="J245" s="30"/>
      <c r="K245" s="30"/>
    </row>
    <row r="246" spans="5:11" ht="15">
      <c r="E246"/>
      <c r="F246" s="30"/>
      <c r="G246" s="30"/>
      <c r="H246" s="30"/>
      <c r="I246" s="30"/>
      <c r="J246" s="30"/>
      <c r="K246" s="30"/>
    </row>
    <row r="247" spans="5:11" ht="15">
      <c r="E247"/>
      <c r="F247" s="30"/>
      <c r="G247" s="30"/>
      <c r="H247" s="30"/>
      <c r="I247" s="30"/>
      <c r="J247" s="30"/>
      <c r="K247" s="30"/>
    </row>
    <row r="248" spans="5:11" ht="15">
      <c r="E248"/>
      <c r="F248" s="30"/>
      <c r="G248" s="30"/>
      <c r="H248" s="30"/>
      <c r="I248" s="30"/>
      <c r="J248" s="30"/>
      <c r="K248" s="30"/>
    </row>
    <row r="249" spans="5:11" ht="15">
      <c r="E249"/>
      <c r="F249" s="30"/>
      <c r="G249" s="30"/>
      <c r="H249" s="30"/>
      <c r="I249" s="30"/>
      <c r="J249" s="30"/>
      <c r="K249" s="30"/>
    </row>
    <row r="250" spans="5:11" ht="15">
      <c r="E250"/>
      <c r="F250" s="30"/>
      <c r="G250" s="30"/>
      <c r="H250" s="30"/>
      <c r="I250" s="30"/>
      <c r="J250" s="30"/>
      <c r="K250" s="30"/>
    </row>
    <row r="251" spans="5:11" ht="15">
      <c r="E251"/>
      <c r="F251" s="30"/>
      <c r="G251" s="30"/>
      <c r="H251" s="30"/>
      <c r="I251" s="30"/>
      <c r="J251" s="30"/>
      <c r="K251" s="30"/>
    </row>
    <row r="252" spans="5:11" ht="15">
      <c r="E252"/>
      <c r="F252" s="30"/>
      <c r="G252" s="30"/>
      <c r="H252" s="30"/>
      <c r="I252" s="30"/>
      <c r="J252" s="30"/>
      <c r="K252" s="30"/>
    </row>
    <row r="253" spans="5:11" ht="15">
      <c r="E253"/>
      <c r="F253" s="30"/>
      <c r="G253" s="30"/>
      <c r="H253" s="30"/>
      <c r="I253" s="30"/>
      <c r="J253" s="30"/>
      <c r="K253" s="30"/>
    </row>
    <row r="254" spans="5:11" ht="15">
      <c r="E254"/>
      <c r="F254" s="30"/>
      <c r="G254" s="30"/>
      <c r="H254" s="30"/>
      <c r="I254" s="30"/>
      <c r="J254" s="30"/>
      <c r="K254" s="30"/>
    </row>
    <row r="255" spans="5:11" ht="15">
      <c r="E255"/>
      <c r="F255" s="30"/>
      <c r="G255" s="30"/>
      <c r="H255" s="30"/>
      <c r="I255" s="30"/>
      <c r="J255" s="30"/>
      <c r="K255" s="30"/>
    </row>
    <row r="256" spans="5:11" ht="15">
      <c r="E256"/>
      <c r="F256" s="30"/>
      <c r="G256" s="30"/>
      <c r="H256" s="30"/>
      <c r="I256" s="30"/>
      <c r="J256" s="30"/>
      <c r="K256" s="30"/>
    </row>
    <row r="257" spans="5:11" ht="15">
      <c r="E257"/>
      <c r="F257" s="30"/>
      <c r="G257" s="30"/>
      <c r="H257" s="30"/>
      <c r="I257" s="30"/>
      <c r="J257" s="30"/>
      <c r="K257" s="30"/>
    </row>
    <row r="258" spans="5:11" ht="15">
      <c r="E258"/>
      <c r="F258" s="30"/>
      <c r="G258" s="30"/>
      <c r="H258" s="30"/>
      <c r="I258" s="30"/>
      <c r="J258" s="30"/>
      <c r="K258" s="30"/>
    </row>
    <row r="259" spans="5:11" ht="15">
      <c r="E259"/>
      <c r="F259" s="30"/>
      <c r="G259" s="30"/>
      <c r="H259" s="30"/>
      <c r="I259" s="30"/>
      <c r="J259" s="30"/>
      <c r="K259" s="30"/>
    </row>
    <row r="260" spans="5:11" ht="15">
      <c r="E260"/>
      <c r="F260" s="30"/>
      <c r="G260" s="30"/>
      <c r="H260" s="30"/>
      <c r="I260" s="30"/>
      <c r="J260" s="30"/>
      <c r="K260" s="30"/>
    </row>
    <row r="261" spans="5:11" ht="15">
      <c r="E261"/>
      <c r="F261" s="30"/>
      <c r="G261" s="30"/>
      <c r="H261" s="30"/>
      <c r="I261" s="30"/>
      <c r="J261" s="30"/>
      <c r="K261" s="30"/>
    </row>
    <row r="262" spans="5:11" ht="15">
      <c r="E262"/>
      <c r="F262" s="30"/>
      <c r="G262" s="30"/>
      <c r="H262" s="30"/>
      <c r="I262" s="30"/>
      <c r="J262" s="30"/>
      <c r="K262" s="30"/>
    </row>
    <row r="263" spans="5:11" ht="15">
      <c r="E263"/>
      <c r="F263" s="30"/>
      <c r="G263" s="30"/>
      <c r="H263" s="30"/>
      <c r="I263" s="30"/>
      <c r="J263" s="30"/>
      <c r="K263" s="30"/>
    </row>
    <row r="264" spans="5:11" ht="15">
      <c r="E264"/>
      <c r="F264" s="30"/>
      <c r="G264" s="30"/>
      <c r="H264" s="30"/>
      <c r="I264" s="30"/>
      <c r="J264" s="30"/>
      <c r="K264" s="30"/>
    </row>
    <row r="265" spans="5:11" ht="15">
      <c r="E265"/>
      <c r="F265" s="30"/>
      <c r="G265" s="30"/>
      <c r="H265" s="30"/>
      <c r="I265" s="30"/>
      <c r="J265" s="30"/>
      <c r="K265" s="30"/>
    </row>
    <row r="266" spans="5:11" ht="15">
      <c r="E266"/>
      <c r="F266" s="30"/>
      <c r="G266" s="30"/>
      <c r="H266" s="30"/>
      <c r="I266" s="30"/>
      <c r="J266" s="30"/>
      <c r="K266" s="30"/>
    </row>
    <row r="267" spans="5:11" ht="15">
      <c r="E267"/>
      <c r="F267" s="30"/>
      <c r="G267" s="30"/>
      <c r="H267" s="30"/>
      <c r="I267" s="30"/>
      <c r="J267" s="30"/>
      <c r="K267" s="30"/>
    </row>
    <row r="268" spans="5:11" ht="15">
      <c r="E268"/>
      <c r="F268" s="30"/>
      <c r="G268" s="30"/>
      <c r="H268" s="30"/>
      <c r="I268" s="30"/>
      <c r="J268" s="30"/>
      <c r="K268" s="30"/>
    </row>
    <row r="269" spans="5:11" ht="15">
      <c r="E269"/>
      <c r="F269" s="30"/>
      <c r="G269" s="30"/>
      <c r="H269" s="30"/>
      <c r="I269" s="30"/>
      <c r="J269" s="30"/>
      <c r="K269" s="30"/>
    </row>
    <row r="270" spans="5:11" ht="15">
      <c r="E270"/>
      <c r="F270" s="30"/>
      <c r="G270" s="30"/>
      <c r="H270" s="30"/>
      <c r="I270" s="30"/>
      <c r="J270" s="30"/>
      <c r="K270" s="30"/>
    </row>
    <row r="271" spans="5:11" ht="15">
      <c r="E271"/>
      <c r="F271" s="30"/>
      <c r="G271" s="30"/>
      <c r="H271" s="30"/>
      <c r="I271" s="30"/>
      <c r="J271" s="30"/>
      <c r="K271" s="30"/>
    </row>
    <row r="272" spans="5:11" ht="15">
      <c r="E272"/>
      <c r="F272" s="30"/>
      <c r="G272" s="30"/>
      <c r="H272" s="30"/>
      <c r="I272" s="30"/>
      <c r="J272" s="30"/>
      <c r="K272" s="30"/>
    </row>
    <row r="273" spans="5:11" ht="15">
      <c r="E273"/>
      <c r="F273" s="30"/>
      <c r="G273" s="30"/>
      <c r="H273" s="30"/>
      <c r="I273" s="30"/>
      <c r="J273" s="30"/>
      <c r="K273" s="30"/>
    </row>
    <row r="274" spans="5:11" ht="15">
      <c r="E274"/>
      <c r="F274" s="30"/>
      <c r="G274" s="30"/>
      <c r="H274" s="30"/>
      <c r="I274" s="30"/>
      <c r="J274" s="30"/>
      <c r="K274" s="30"/>
    </row>
    <row r="275" spans="5:11" ht="15">
      <c r="E275"/>
      <c r="F275" s="30"/>
      <c r="G275" s="30"/>
      <c r="H275" s="30"/>
      <c r="I275" s="30"/>
      <c r="J275" s="30"/>
      <c r="K275" s="30"/>
    </row>
    <row r="276" spans="5:11" ht="15">
      <c r="E276"/>
      <c r="F276" s="30"/>
      <c r="G276" s="30"/>
      <c r="H276" s="30"/>
      <c r="I276" s="30"/>
      <c r="J276" s="30"/>
      <c r="K276" s="30"/>
    </row>
    <row r="277" spans="5:11" ht="15">
      <c r="E277"/>
      <c r="F277" s="30"/>
      <c r="G277" s="30"/>
      <c r="H277" s="30"/>
      <c r="I277" s="30"/>
      <c r="J277" s="30"/>
      <c r="K277" s="30"/>
    </row>
    <row r="278" spans="5:11" ht="15">
      <c r="E278"/>
      <c r="F278" s="30"/>
      <c r="G278" s="30"/>
      <c r="H278" s="30"/>
      <c r="I278" s="30"/>
      <c r="J278" s="30"/>
      <c r="K278" s="30"/>
    </row>
    <row r="279" spans="5:11" ht="15">
      <c r="E279"/>
      <c r="F279" s="30"/>
      <c r="G279" s="30"/>
      <c r="H279" s="30"/>
      <c r="I279" s="30"/>
      <c r="J279" s="30"/>
      <c r="K279" s="30"/>
    </row>
    <row r="280" spans="5:11" ht="15">
      <c r="E280"/>
      <c r="F280" s="30"/>
      <c r="G280" s="30"/>
      <c r="H280" s="30"/>
      <c r="I280" s="30"/>
      <c r="J280" s="30"/>
      <c r="K280" s="30"/>
    </row>
    <row r="281" spans="5:11" ht="15">
      <c r="E281"/>
      <c r="F281" s="30"/>
      <c r="G281" s="30"/>
      <c r="H281" s="30"/>
      <c r="I281" s="30"/>
      <c r="J281" s="30"/>
      <c r="K281" s="30"/>
    </row>
    <row r="282" spans="5:11" ht="15">
      <c r="E282"/>
      <c r="F282" s="30"/>
      <c r="G282" s="30"/>
      <c r="H282" s="30"/>
      <c r="I282" s="30"/>
      <c r="J282" s="30"/>
      <c r="K282" s="30"/>
    </row>
    <row r="283" spans="5:11" ht="15">
      <c r="E283"/>
      <c r="F283" s="30"/>
      <c r="G283" s="30"/>
      <c r="H283" s="30"/>
      <c r="I283" s="30"/>
      <c r="J283" s="30"/>
      <c r="K283" s="30"/>
    </row>
    <row r="284" spans="5:11" ht="15">
      <c r="E284"/>
      <c r="F284" s="30"/>
      <c r="G284" s="30"/>
      <c r="H284" s="30"/>
      <c r="I284" s="30"/>
      <c r="J284" s="30"/>
      <c r="K284" s="30"/>
    </row>
    <row r="285" spans="5:11" ht="15">
      <c r="E285"/>
      <c r="F285" s="30"/>
      <c r="G285" s="30"/>
      <c r="H285" s="30"/>
      <c r="I285" s="30"/>
      <c r="J285" s="30"/>
      <c r="K285" s="30"/>
    </row>
    <row r="286" spans="5:11" ht="15">
      <c r="E286"/>
      <c r="F286" s="30"/>
      <c r="G286" s="30"/>
      <c r="H286" s="30"/>
      <c r="I286" s="30"/>
      <c r="J286" s="30"/>
      <c r="K286" s="30"/>
    </row>
    <row r="287" spans="5:11" ht="15">
      <c r="E287"/>
      <c r="F287" s="30"/>
      <c r="G287" s="30"/>
      <c r="H287" s="30"/>
      <c r="I287" s="30"/>
      <c r="J287" s="30"/>
      <c r="K287" s="30"/>
    </row>
    <row r="288" spans="5:11" ht="15">
      <c r="E288"/>
      <c r="F288" s="30"/>
      <c r="G288" s="30"/>
      <c r="H288" s="30"/>
      <c r="I288" s="30"/>
      <c r="J288" s="30"/>
      <c r="K288" s="30"/>
    </row>
    <row r="289" spans="5:11" ht="15">
      <c r="E289"/>
      <c r="F289" s="30"/>
      <c r="G289" s="30"/>
      <c r="H289" s="30"/>
      <c r="I289" s="30"/>
      <c r="J289" s="30"/>
      <c r="K289" s="30"/>
    </row>
    <row r="290" spans="5:11" ht="15">
      <c r="E290"/>
      <c r="F290" s="30"/>
      <c r="G290" s="30"/>
      <c r="H290" s="30"/>
      <c r="I290" s="30"/>
      <c r="J290" s="30"/>
      <c r="K290" s="30"/>
    </row>
    <row r="291" spans="5:11" ht="15">
      <c r="E291"/>
      <c r="F291" s="30"/>
      <c r="G291" s="30"/>
      <c r="H291" s="30"/>
      <c r="I291" s="30"/>
      <c r="J291" s="30"/>
      <c r="K291" s="30"/>
    </row>
    <row r="292" spans="5:11" ht="15">
      <c r="E292"/>
      <c r="F292" s="30"/>
      <c r="G292" s="30"/>
      <c r="H292" s="30"/>
      <c r="I292" s="30"/>
      <c r="J292" s="30"/>
      <c r="K292" s="30"/>
    </row>
    <row r="293" spans="5:11" ht="15">
      <c r="E293"/>
      <c r="F293" s="30"/>
      <c r="G293" s="30"/>
      <c r="H293" s="30"/>
      <c r="I293" s="30"/>
      <c r="J293" s="30"/>
      <c r="K293" s="30"/>
    </row>
    <row r="294" spans="5:11" ht="15">
      <c r="E294"/>
      <c r="F294" s="30"/>
      <c r="G294" s="30"/>
      <c r="H294" s="30"/>
      <c r="I294" s="30"/>
      <c r="J294" s="30"/>
      <c r="K294" s="30"/>
    </row>
    <row r="295" spans="5:11" ht="15">
      <c r="E295"/>
      <c r="F295" s="30"/>
      <c r="G295" s="30"/>
      <c r="H295" s="30"/>
      <c r="I295" s="30"/>
      <c r="J295" s="30"/>
      <c r="K295" s="30"/>
    </row>
    <row r="296" spans="5:11" ht="15">
      <c r="E296"/>
      <c r="F296" s="30"/>
      <c r="G296" s="30"/>
      <c r="H296" s="30"/>
      <c r="I296" s="30"/>
      <c r="J296" s="30"/>
      <c r="K296" s="30"/>
    </row>
    <row r="297" spans="5:11" ht="15">
      <c r="E297"/>
      <c r="F297" s="30"/>
      <c r="G297" s="30"/>
      <c r="H297" s="30"/>
      <c r="I297" s="30"/>
      <c r="J297" s="30"/>
      <c r="K297" s="30"/>
    </row>
    <row r="298" spans="5:11" ht="15">
      <c r="E298"/>
      <c r="F298" s="30"/>
      <c r="G298" s="30"/>
      <c r="H298" s="30"/>
      <c r="I298" s="30"/>
      <c r="J298" s="30"/>
      <c r="K298" s="30"/>
    </row>
    <row r="299" spans="5:11" ht="15">
      <c r="E299"/>
      <c r="F299" s="30"/>
      <c r="G299" s="30"/>
      <c r="H299" s="30"/>
      <c r="I299" s="30"/>
      <c r="J299" s="30"/>
      <c r="K299" s="30"/>
    </row>
    <row r="300" spans="5:11" ht="15">
      <c r="E300"/>
      <c r="F300" s="30"/>
      <c r="G300" s="30"/>
      <c r="H300" s="30"/>
      <c r="I300" s="30"/>
      <c r="J300" s="30"/>
      <c r="K300" s="30"/>
    </row>
    <row r="301" spans="5:11" ht="15">
      <c r="E301"/>
      <c r="F301" s="30"/>
      <c r="G301" s="30"/>
      <c r="H301" s="30"/>
      <c r="I301" s="30"/>
      <c r="J301" s="30"/>
      <c r="K301" s="30"/>
    </row>
    <row r="302" spans="5:11" ht="15">
      <c r="E302"/>
      <c r="F302" s="30"/>
      <c r="G302" s="30"/>
      <c r="H302" s="30"/>
      <c r="I302" s="30"/>
      <c r="J302" s="30"/>
      <c r="K302" s="30"/>
    </row>
    <row r="303" spans="5:11" ht="15">
      <c r="E303"/>
      <c r="F303" s="30"/>
      <c r="G303" s="30"/>
      <c r="H303" s="30"/>
      <c r="I303" s="30"/>
      <c r="J303" s="30"/>
      <c r="K303" s="30"/>
    </row>
    <row r="304" spans="5:11" ht="15">
      <c r="E304"/>
      <c r="F304" s="30"/>
      <c r="G304" s="30"/>
      <c r="H304" s="30"/>
      <c r="I304" s="30"/>
      <c r="J304" s="30"/>
      <c r="K304" s="30"/>
    </row>
    <row r="305" spans="5:11" ht="15">
      <c r="E305"/>
      <c r="F305" s="30"/>
      <c r="G305" s="30"/>
      <c r="H305" s="30"/>
      <c r="I305" s="30"/>
      <c r="J305" s="30"/>
      <c r="K305" s="30"/>
    </row>
    <row r="306" spans="5:11" ht="15">
      <c r="E306"/>
      <c r="F306" s="30"/>
      <c r="G306" s="30"/>
      <c r="H306" s="30"/>
      <c r="I306" s="30"/>
      <c r="J306" s="30"/>
      <c r="K306" s="30"/>
    </row>
    <row r="307" spans="5:11" ht="15">
      <c r="E307"/>
      <c r="F307" s="30"/>
      <c r="G307" s="30"/>
      <c r="H307" s="30"/>
      <c r="I307" s="30"/>
      <c r="J307" s="30"/>
      <c r="K307" s="30"/>
    </row>
    <row r="308" spans="5:11" ht="15">
      <c r="E308"/>
      <c r="F308" s="30"/>
      <c r="G308" s="30"/>
      <c r="H308" s="30"/>
      <c r="I308" s="30"/>
      <c r="J308" s="30"/>
      <c r="K308" s="30"/>
    </row>
    <row r="309" spans="5:11" ht="15">
      <c r="E309"/>
      <c r="F309" s="30"/>
      <c r="G309" s="30"/>
      <c r="H309" s="30"/>
      <c r="I309" s="30"/>
      <c r="J309" s="30"/>
      <c r="K309" s="30"/>
    </row>
    <row r="310" spans="5:11" ht="15">
      <c r="E310"/>
      <c r="F310" s="30"/>
      <c r="G310" s="30"/>
      <c r="H310" s="30"/>
      <c r="I310" s="30"/>
      <c r="J310" s="30"/>
      <c r="K310" s="30"/>
    </row>
    <row r="311" spans="5:11" ht="15">
      <c r="E311"/>
      <c r="F311" s="30"/>
      <c r="G311" s="30"/>
      <c r="H311" s="30"/>
      <c r="I311" s="30"/>
      <c r="J311" s="30"/>
      <c r="K311" s="30"/>
    </row>
    <row r="312" spans="5:11" ht="15">
      <c r="E312"/>
      <c r="F312" s="30"/>
      <c r="G312" s="30"/>
      <c r="H312" s="30"/>
      <c r="I312" s="30"/>
      <c r="J312" s="30"/>
      <c r="K312" s="30"/>
    </row>
    <row r="313" spans="5:11" ht="15">
      <c r="E313"/>
      <c r="F313" s="30"/>
      <c r="G313" s="30"/>
      <c r="H313" s="30"/>
      <c r="I313" s="30"/>
      <c r="J313" s="30"/>
      <c r="K313" s="30"/>
    </row>
    <row r="314" spans="5:11" ht="15">
      <c r="E314"/>
      <c r="F314" s="30"/>
      <c r="G314" s="30"/>
      <c r="H314" s="30"/>
      <c r="I314" s="30"/>
      <c r="J314" s="30"/>
      <c r="K314" s="30"/>
    </row>
    <row r="315" spans="5:11" ht="15">
      <c r="E315"/>
      <c r="F315" s="30"/>
      <c r="G315" s="30"/>
      <c r="H315" s="30"/>
      <c r="I315" s="30"/>
      <c r="J315" s="30"/>
      <c r="K315" s="30"/>
    </row>
    <row r="316" spans="5:11" ht="15">
      <c r="E316"/>
      <c r="F316" s="30"/>
      <c r="G316" s="30"/>
      <c r="H316" s="30"/>
      <c r="I316" s="30"/>
      <c r="J316" s="30"/>
      <c r="K316" s="30"/>
    </row>
    <row r="317" spans="5:11" ht="15">
      <c r="E317"/>
      <c r="F317" s="30"/>
      <c r="G317" s="30"/>
      <c r="H317" s="30"/>
      <c r="I317" s="30"/>
      <c r="J317" s="30"/>
      <c r="K317" s="30"/>
    </row>
    <row r="318" spans="5:11" ht="15">
      <c r="E318"/>
      <c r="F318" s="30"/>
      <c r="G318" s="30"/>
      <c r="H318" s="30"/>
      <c r="I318" s="30"/>
      <c r="J318" s="30"/>
      <c r="K318" s="30"/>
    </row>
    <row r="319" spans="5:11" ht="15">
      <c r="E319"/>
      <c r="F319" s="30"/>
      <c r="G319" s="30"/>
      <c r="H319" s="30"/>
      <c r="I319" s="30"/>
      <c r="J319" s="30"/>
      <c r="K319" s="30"/>
    </row>
    <row r="320" spans="5:11" ht="15">
      <c r="E320"/>
      <c r="F320" s="30"/>
      <c r="G320" s="30"/>
      <c r="H320" s="30"/>
      <c r="I320" s="30"/>
      <c r="J320" s="30"/>
      <c r="K320" s="30"/>
    </row>
    <row r="321" spans="5:11" ht="15">
      <c r="E321"/>
      <c r="F321" s="30"/>
      <c r="G321" s="30"/>
      <c r="H321" s="30"/>
      <c r="I321" s="30"/>
      <c r="J321" s="30"/>
      <c r="K321" s="30"/>
    </row>
    <row r="322" spans="5:11" ht="15">
      <c r="E322"/>
      <c r="F322" s="30"/>
      <c r="G322" s="30"/>
      <c r="H322" s="30"/>
      <c r="I322" s="30"/>
      <c r="J322" s="30"/>
      <c r="K322" s="30"/>
    </row>
    <row r="323" spans="5:11" ht="15">
      <c r="E323"/>
      <c r="F323" s="30"/>
      <c r="G323" s="30"/>
      <c r="H323" s="30"/>
      <c r="I323" s="30"/>
      <c r="J323" s="30"/>
      <c r="K323" s="30"/>
    </row>
    <row r="324" spans="5:11" ht="15">
      <c r="E324"/>
      <c r="F324" s="30"/>
      <c r="G324" s="30"/>
      <c r="H324" s="30"/>
      <c r="I324" s="30"/>
      <c r="J324" s="30"/>
      <c r="K324" s="30"/>
    </row>
    <row r="325" spans="5:11" ht="15">
      <c r="E325"/>
      <c r="F325" s="30"/>
      <c r="G325" s="30"/>
      <c r="H325" s="30"/>
      <c r="I325" s="30"/>
      <c r="J325" s="30"/>
      <c r="K325" s="30"/>
    </row>
    <row r="326" spans="5:11" ht="15">
      <c r="E326"/>
      <c r="F326" s="30"/>
      <c r="G326" s="30"/>
      <c r="H326" s="30"/>
      <c r="I326" s="30"/>
      <c r="J326" s="30"/>
      <c r="K326" s="30"/>
    </row>
    <row r="327" spans="5:11" ht="15">
      <c r="E327"/>
      <c r="F327" s="30"/>
      <c r="G327" s="30"/>
      <c r="H327" s="30"/>
      <c r="I327" s="30"/>
      <c r="J327" s="30"/>
      <c r="K327" s="30"/>
    </row>
    <row r="328" spans="5:11" ht="15">
      <c r="E328"/>
      <c r="F328" s="30"/>
      <c r="G328" s="30"/>
      <c r="H328" s="30"/>
      <c r="I328" s="30"/>
      <c r="J328" s="30"/>
      <c r="K328" s="30"/>
    </row>
    <row r="329" spans="5:11" ht="15">
      <c r="E329"/>
      <c r="F329" s="30"/>
      <c r="G329" s="30"/>
      <c r="H329" s="30"/>
      <c r="I329" s="30"/>
      <c r="J329" s="30"/>
      <c r="K329" s="30"/>
    </row>
    <row r="330" spans="5:11" ht="15">
      <c r="E330"/>
      <c r="F330" s="30"/>
      <c r="G330" s="30"/>
      <c r="H330" s="30"/>
      <c r="I330" s="30"/>
      <c r="J330" s="30"/>
      <c r="K330" s="30"/>
    </row>
    <row r="331" spans="5:11" ht="15">
      <c r="E331"/>
      <c r="F331" s="30"/>
      <c r="G331" s="30"/>
      <c r="H331" s="30"/>
      <c r="I331" s="30"/>
      <c r="J331" s="30"/>
      <c r="K331" s="30"/>
    </row>
    <row r="332" spans="5:11" ht="15">
      <c r="E332"/>
      <c r="F332" s="30"/>
      <c r="G332" s="30"/>
      <c r="H332" s="30"/>
      <c r="I332" s="30"/>
      <c r="J332" s="30"/>
      <c r="K332" s="30"/>
    </row>
    <row r="333" spans="5:11" ht="15">
      <c r="E333"/>
      <c r="F333" s="30"/>
      <c r="G333" s="30"/>
      <c r="H333" s="30"/>
      <c r="I333" s="30"/>
      <c r="J333" s="30"/>
      <c r="K333" s="30"/>
    </row>
    <row r="334" spans="5:11" ht="15">
      <c r="E334"/>
      <c r="F334" s="30"/>
      <c r="G334" s="30"/>
      <c r="H334" s="30"/>
      <c r="I334" s="30"/>
      <c r="J334" s="30"/>
      <c r="K334" s="30"/>
    </row>
    <row r="335" spans="5:11" ht="15">
      <c r="E335"/>
      <c r="F335" s="30"/>
      <c r="G335" s="30"/>
      <c r="H335" s="30"/>
      <c r="I335" s="30"/>
      <c r="J335" s="30"/>
      <c r="K335" s="30"/>
    </row>
    <row r="336" spans="5:11" ht="15">
      <c r="E336"/>
      <c r="F336" s="30"/>
      <c r="G336" s="30"/>
      <c r="H336" s="30"/>
      <c r="I336" s="30"/>
      <c r="J336" s="30"/>
      <c r="K336" s="30"/>
    </row>
    <row r="337" spans="5:11" ht="15">
      <c r="E337"/>
      <c r="F337" s="30"/>
      <c r="G337" s="30"/>
      <c r="H337" s="30"/>
      <c r="I337" s="30"/>
      <c r="J337" s="30"/>
      <c r="K337" s="30"/>
    </row>
    <row r="338" spans="5:11" ht="15">
      <c r="E338"/>
      <c r="F338" s="30"/>
      <c r="G338" s="30"/>
      <c r="H338" s="30"/>
      <c r="I338" s="30"/>
      <c r="J338" s="30"/>
      <c r="K338" s="30"/>
    </row>
    <row r="339" spans="5:11" ht="15">
      <c r="E339"/>
      <c r="F339" s="30"/>
      <c r="G339" s="30"/>
      <c r="H339" s="30"/>
      <c r="I339" s="30"/>
      <c r="J339" s="30"/>
      <c r="K339" s="30"/>
    </row>
    <row r="340" spans="5:11" ht="15">
      <c r="E340"/>
      <c r="F340" s="30"/>
      <c r="G340" s="30"/>
      <c r="H340" s="30"/>
      <c r="I340" s="30"/>
      <c r="J340" s="30"/>
      <c r="K340" s="30"/>
    </row>
    <row r="341" spans="5:11" ht="15">
      <c r="E341"/>
      <c r="F341" s="30"/>
      <c r="G341" s="30"/>
      <c r="H341" s="30"/>
      <c r="I341" s="30"/>
      <c r="J341" s="30"/>
      <c r="K341" s="30"/>
    </row>
    <row r="342" spans="5:11" ht="15">
      <c r="E342"/>
      <c r="F342" s="30"/>
      <c r="G342" s="30"/>
      <c r="H342" s="30"/>
      <c r="I342" s="30"/>
      <c r="J342" s="30"/>
      <c r="K342" s="30"/>
    </row>
    <row r="343" spans="5:11" ht="15">
      <c r="E343"/>
      <c r="F343" s="30"/>
      <c r="G343" s="30"/>
      <c r="H343" s="30"/>
      <c r="I343" s="30"/>
      <c r="J343" s="30"/>
      <c r="K343" s="30"/>
    </row>
    <row r="344" spans="5:11" ht="15">
      <c r="E344"/>
      <c r="F344" s="30"/>
      <c r="G344" s="30"/>
      <c r="H344" s="30"/>
      <c r="I344" s="30"/>
      <c r="J344" s="30"/>
      <c r="K344" s="30"/>
    </row>
    <row r="345" spans="5:11" ht="15">
      <c r="E345"/>
      <c r="F345" s="30"/>
      <c r="G345" s="30"/>
      <c r="H345" s="30"/>
      <c r="I345" s="30"/>
      <c r="J345" s="30"/>
      <c r="K345" s="30"/>
    </row>
    <row r="346" spans="5:11" ht="15">
      <c r="E346"/>
      <c r="F346" s="30"/>
      <c r="G346" s="30"/>
      <c r="H346" s="30"/>
      <c r="I346" s="30"/>
      <c r="J346" s="30"/>
      <c r="K346" s="30"/>
    </row>
    <row r="347" spans="5:11" ht="15">
      <c r="E347"/>
      <c r="F347" s="30"/>
      <c r="G347" s="30"/>
      <c r="H347" s="30"/>
      <c r="I347" s="30"/>
      <c r="J347" s="30"/>
      <c r="K347" s="30"/>
    </row>
    <row r="348" spans="5:11" ht="15">
      <c r="E348"/>
      <c r="F348" s="30"/>
      <c r="G348" s="30"/>
      <c r="H348" s="30"/>
      <c r="I348" s="30"/>
      <c r="J348" s="30"/>
      <c r="K348" s="30"/>
    </row>
    <row r="349" spans="5:11" ht="15">
      <c r="E349"/>
      <c r="F349" s="30"/>
      <c r="G349" s="30"/>
      <c r="H349" s="30"/>
      <c r="I349" s="30"/>
      <c r="J349" s="30"/>
      <c r="K349" s="30"/>
    </row>
    <row r="350" spans="5:11" ht="15">
      <c r="E350"/>
      <c r="F350" s="30"/>
      <c r="G350" s="30"/>
      <c r="H350" s="30"/>
      <c r="I350" s="30"/>
      <c r="J350" s="30"/>
      <c r="K350" s="30"/>
    </row>
    <row r="351" spans="5:11" ht="15">
      <c r="E351"/>
      <c r="F351" s="30"/>
      <c r="G351" s="30"/>
      <c r="H351" s="30"/>
      <c r="I351" s="30"/>
      <c r="J351" s="30"/>
      <c r="K351" s="30"/>
    </row>
    <row r="352" spans="5:11" ht="15">
      <c r="E352"/>
      <c r="F352" s="30"/>
      <c r="G352" s="30"/>
      <c r="H352" s="30"/>
      <c r="I352" s="30"/>
      <c r="J352" s="30"/>
      <c r="K352" s="30"/>
    </row>
    <row r="353" spans="5:11" ht="15">
      <c r="E353"/>
      <c r="F353" s="30"/>
      <c r="G353" s="30"/>
      <c r="H353" s="30"/>
      <c r="I353" s="30"/>
      <c r="J353" s="30"/>
      <c r="K353" s="30"/>
    </row>
    <row r="354" spans="5:11" ht="15">
      <c r="E354"/>
      <c r="F354" s="30"/>
      <c r="G354" s="30"/>
      <c r="H354" s="30"/>
      <c r="I354" s="30"/>
      <c r="J354" s="30"/>
      <c r="K354" s="30"/>
    </row>
    <row r="355" spans="5:11" ht="15">
      <c r="E355"/>
      <c r="F355" s="30"/>
      <c r="G355" s="30"/>
      <c r="H355" s="30"/>
      <c r="I355" s="30"/>
      <c r="J355" s="30"/>
      <c r="K355" s="30"/>
    </row>
    <row r="356" spans="5:11" ht="15">
      <c r="E356"/>
      <c r="F356" s="30"/>
      <c r="G356" s="30"/>
      <c r="H356" s="30"/>
      <c r="I356" s="30"/>
      <c r="J356" s="30"/>
      <c r="K356" s="30"/>
    </row>
    <row r="357" spans="5:11" ht="15">
      <c r="E357"/>
      <c r="F357" s="30"/>
      <c r="G357" s="30"/>
      <c r="H357" s="30"/>
      <c r="I357" s="30"/>
      <c r="J357" s="30"/>
      <c r="K357" s="30"/>
    </row>
    <row r="358" spans="5:11" ht="15">
      <c r="E358"/>
      <c r="F358" s="30"/>
      <c r="G358" s="30"/>
      <c r="H358" s="30"/>
      <c r="I358" s="30"/>
      <c r="J358" s="30"/>
      <c r="K358" s="30"/>
    </row>
    <row r="359" spans="5:11" ht="15">
      <c r="E359"/>
      <c r="F359" s="30"/>
      <c r="G359" s="30"/>
      <c r="H359" s="30"/>
      <c r="I359" s="30"/>
      <c r="J359" s="30"/>
      <c r="K359" s="30"/>
    </row>
    <row r="360" spans="5:11" ht="15">
      <c r="E360"/>
      <c r="F360" s="30"/>
      <c r="G360" s="30"/>
      <c r="H360" s="30"/>
      <c r="I360" s="30"/>
      <c r="J360" s="30"/>
      <c r="K360" s="30"/>
    </row>
    <row r="361" spans="5:11" ht="15">
      <c r="E361"/>
      <c r="F361" s="30"/>
      <c r="G361" s="30"/>
      <c r="H361" s="30"/>
      <c r="I361" s="30"/>
      <c r="J361" s="30"/>
      <c r="K361" s="30"/>
    </row>
    <row r="362" spans="5:11" ht="15">
      <c r="E362"/>
      <c r="F362" s="30"/>
      <c r="G362" s="30"/>
      <c r="H362" s="30"/>
      <c r="I362" s="30"/>
      <c r="J362" s="30"/>
      <c r="K362" s="30"/>
    </row>
    <row r="363" spans="5:11" ht="15">
      <c r="E363"/>
      <c r="F363" s="30"/>
      <c r="G363" s="30"/>
      <c r="H363" s="30"/>
      <c r="I363" s="30"/>
      <c r="J363" s="30"/>
      <c r="K363" s="30"/>
    </row>
    <row r="364" spans="5:11" ht="15">
      <c r="E364"/>
      <c r="F364" s="30"/>
      <c r="G364" s="30"/>
      <c r="H364" s="30"/>
      <c r="I364" s="30"/>
      <c r="J364" s="30"/>
      <c r="K364" s="30"/>
    </row>
    <row r="365" spans="5:11" ht="15">
      <c r="E365"/>
      <c r="F365" s="30"/>
      <c r="G365" s="30"/>
      <c r="H365" s="30"/>
      <c r="I365" s="30"/>
      <c r="J365" s="30"/>
      <c r="K365" s="30"/>
    </row>
    <row r="366" spans="5:11" ht="15">
      <c r="E366"/>
      <c r="F366" s="30"/>
      <c r="G366" s="30"/>
      <c r="H366" s="30"/>
      <c r="I366" s="30"/>
      <c r="J366" s="30"/>
      <c r="K366" s="30"/>
    </row>
    <row r="367" spans="5:11" ht="15">
      <c r="E367"/>
      <c r="F367" s="30"/>
      <c r="G367" s="30"/>
      <c r="H367" s="30"/>
      <c r="I367" s="30"/>
      <c r="J367" s="30"/>
      <c r="K367" s="30"/>
    </row>
    <row r="368" spans="5:11" ht="15">
      <c r="E368"/>
      <c r="F368" s="30"/>
      <c r="G368" s="30"/>
      <c r="H368" s="30"/>
      <c r="I368" s="30"/>
      <c r="J368" s="30"/>
      <c r="K368" s="30"/>
    </row>
    <row r="369" spans="5:11" ht="15">
      <c r="E369"/>
      <c r="F369" s="30"/>
      <c r="G369" s="30"/>
      <c r="H369" s="30"/>
      <c r="I369" s="30"/>
      <c r="J369" s="30"/>
      <c r="K369" s="30"/>
    </row>
    <row r="370" spans="5:11" ht="15">
      <c r="E370"/>
      <c r="F370" s="30"/>
      <c r="G370" s="30"/>
      <c r="H370" s="30"/>
      <c r="I370" s="30"/>
      <c r="J370" s="30"/>
      <c r="K370" s="30"/>
    </row>
    <row r="371" spans="5:11" ht="15">
      <c r="E371"/>
      <c r="F371" s="30"/>
      <c r="G371" s="30"/>
      <c r="H371" s="30"/>
      <c r="I371" s="30"/>
      <c r="J371" s="30"/>
      <c r="K371" s="30"/>
    </row>
    <row r="372" spans="5:11" ht="15">
      <c r="E372"/>
      <c r="F372" s="30"/>
      <c r="G372" s="30"/>
      <c r="H372" s="30"/>
      <c r="I372" s="30"/>
      <c r="J372" s="30"/>
      <c r="K372" s="30"/>
    </row>
    <row r="373" spans="5:11" ht="15">
      <c r="E373"/>
      <c r="F373" s="30"/>
      <c r="G373" s="30"/>
      <c r="H373" s="30"/>
      <c r="I373" s="30"/>
      <c r="J373" s="30"/>
      <c r="K373" s="30"/>
    </row>
    <row r="374" spans="5:11" ht="15">
      <c r="E374"/>
      <c r="F374" s="30"/>
      <c r="G374" s="30"/>
      <c r="H374" s="30"/>
      <c r="I374" s="30"/>
      <c r="J374" s="30"/>
      <c r="K374" s="30"/>
    </row>
    <row r="375" spans="5:11" ht="15">
      <c r="E375"/>
      <c r="F375" s="30"/>
      <c r="G375" s="30"/>
      <c r="H375" s="30"/>
      <c r="I375" s="30"/>
      <c r="J375" s="30"/>
      <c r="K375" s="30"/>
    </row>
    <row r="376" spans="5:11" ht="15">
      <c r="E376"/>
      <c r="F376" s="30"/>
      <c r="G376" s="30"/>
      <c r="H376" s="30"/>
      <c r="I376" s="30"/>
      <c r="J376" s="30"/>
      <c r="K376" s="30"/>
    </row>
    <row r="377" spans="5:11" ht="15">
      <c r="E377"/>
      <c r="F377" s="30"/>
      <c r="G377" s="30"/>
      <c r="H377" s="30"/>
      <c r="I377" s="30"/>
      <c r="J377" s="30"/>
      <c r="K377" s="30"/>
    </row>
    <row r="378" spans="5:11" ht="15">
      <c r="E378"/>
      <c r="F378" s="30"/>
      <c r="G378" s="30"/>
      <c r="H378" s="30"/>
      <c r="I378" s="30"/>
      <c r="J378" s="30"/>
      <c r="K378" s="30"/>
    </row>
    <row r="379" spans="5:11" ht="15">
      <c r="E379"/>
      <c r="F379" s="30"/>
      <c r="G379" s="30"/>
      <c r="H379" s="30"/>
      <c r="I379" s="30"/>
      <c r="J379" s="30"/>
      <c r="K379" s="30"/>
    </row>
    <row r="380" spans="5:11" ht="15">
      <c r="E380"/>
      <c r="F380" s="30"/>
      <c r="G380" s="30"/>
      <c r="H380" s="30"/>
      <c r="I380" s="30"/>
      <c r="J380" s="30"/>
      <c r="K380" s="30"/>
    </row>
    <row r="381" spans="5:11" ht="15">
      <c r="E381"/>
      <c r="F381" s="30"/>
      <c r="G381" s="30"/>
      <c r="H381" s="30"/>
      <c r="I381" s="30"/>
      <c r="J381" s="30"/>
      <c r="K381" s="30"/>
    </row>
    <row r="382" spans="5:11" ht="15">
      <c r="E382"/>
      <c r="F382" s="30"/>
      <c r="G382" s="30"/>
      <c r="H382" s="30"/>
      <c r="I382" s="30"/>
      <c r="J382" s="30"/>
      <c r="K382" s="30"/>
    </row>
    <row r="383" spans="5:11" ht="15">
      <c r="E383"/>
      <c r="F383" s="30"/>
      <c r="G383" s="30"/>
      <c r="H383" s="30"/>
      <c r="I383" s="30"/>
      <c r="J383" s="30"/>
      <c r="K383" s="30"/>
    </row>
    <row r="384" spans="5:11" ht="15">
      <c r="E384"/>
      <c r="F384" s="30"/>
      <c r="G384" s="30"/>
      <c r="H384" s="30"/>
      <c r="I384" s="30"/>
      <c r="J384" s="30"/>
      <c r="K384" s="30"/>
    </row>
    <row r="385" spans="5:11" ht="15">
      <c r="E385"/>
      <c r="F385" s="30"/>
      <c r="G385" s="30"/>
      <c r="H385" s="30"/>
      <c r="I385" s="30"/>
      <c r="J385" s="30"/>
      <c r="K385" s="30"/>
    </row>
    <row r="386" spans="5:11" ht="15">
      <c r="E386"/>
      <c r="F386" s="30"/>
      <c r="G386" s="30"/>
      <c r="H386" s="30"/>
      <c r="I386" s="30"/>
      <c r="J386" s="30"/>
      <c r="K386" s="30"/>
    </row>
    <row r="387" spans="5:11" ht="15">
      <c r="E387"/>
      <c r="F387" s="30"/>
      <c r="G387" s="30"/>
      <c r="H387" s="30"/>
      <c r="I387" s="30"/>
      <c r="J387" s="30"/>
      <c r="K387" s="30"/>
    </row>
    <row r="388" spans="5:11" ht="15">
      <c r="E388"/>
      <c r="F388" s="30"/>
      <c r="G388" s="30"/>
      <c r="H388" s="30"/>
      <c r="I388" s="30"/>
      <c r="J388" s="30"/>
      <c r="K388" s="30"/>
    </row>
    <row r="389" spans="5:11" ht="15">
      <c r="E389"/>
      <c r="F389" s="30"/>
      <c r="G389" s="30"/>
      <c r="H389" s="30"/>
      <c r="I389" s="30"/>
      <c r="J389" s="30"/>
      <c r="K389" s="30"/>
    </row>
    <row r="390" spans="5:11" ht="15">
      <c r="E390"/>
      <c r="F390" s="30"/>
      <c r="G390" s="30"/>
      <c r="H390" s="30"/>
      <c r="I390" s="30"/>
      <c r="J390" s="30"/>
      <c r="K390" s="30"/>
    </row>
    <row r="391" spans="5:11" ht="15">
      <c r="E391"/>
      <c r="F391" s="30"/>
      <c r="G391" s="30"/>
      <c r="H391" s="30"/>
      <c r="I391" s="30"/>
      <c r="J391" s="30"/>
      <c r="K391" s="30"/>
    </row>
    <row r="392" spans="5:11" ht="15">
      <c r="E392"/>
      <c r="F392" s="30"/>
      <c r="G392" s="30"/>
      <c r="H392" s="30"/>
      <c r="I392" s="30"/>
      <c r="J392" s="30"/>
      <c r="K392" s="30"/>
    </row>
    <row r="393" spans="5:11" ht="15">
      <c r="E393"/>
      <c r="F393" s="30"/>
      <c r="G393" s="30"/>
      <c r="H393" s="30"/>
      <c r="I393" s="30"/>
      <c r="J393" s="30"/>
      <c r="K393" s="30"/>
    </row>
    <row r="394" spans="5:11" ht="15">
      <c r="E394"/>
      <c r="F394" s="30"/>
      <c r="G394" s="30"/>
      <c r="H394" s="30"/>
      <c r="I394" s="30"/>
      <c r="J394" s="30"/>
      <c r="K394" s="30"/>
    </row>
    <row r="395" spans="5:11" ht="15">
      <c r="E395"/>
      <c r="F395" s="30"/>
      <c r="G395" s="30"/>
      <c r="H395" s="30"/>
      <c r="I395" s="30"/>
      <c r="J395" s="30"/>
      <c r="K395" s="30"/>
    </row>
    <row r="396" spans="5:11" ht="15">
      <c r="E396"/>
      <c r="F396" s="30"/>
      <c r="G396" s="30"/>
      <c r="H396" s="30"/>
      <c r="I396" s="30"/>
      <c r="J396" s="30"/>
      <c r="K396" s="30"/>
    </row>
    <row r="397" spans="5:11" ht="15">
      <c r="E397"/>
      <c r="F397" s="30"/>
      <c r="G397" s="30"/>
      <c r="H397" s="30"/>
      <c r="I397" s="30"/>
      <c r="J397" s="30"/>
      <c r="K397" s="30"/>
    </row>
    <row r="398" spans="5:11" ht="15">
      <c r="E398"/>
      <c r="F398" s="30"/>
      <c r="G398" s="30"/>
      <c r="H398" s="30"/>
      <c r="I398" s="30"/>
      <c r="J398" s="30"/>
      <c r="K398" s="30"/>
    </row>
    <row r="399" spans="5:11" ht="15">
      <c r="E399"/>
      <c r="F399" s="30"/>
      <c r="G399" s="30"/>
      <c r="H399" s="30"/>
      <c r="I399" s="30"/>
      <c r="J399" s="30"/>
      <c r="K399" s="30"/>
    </row>
    <row r="400" spans="5:11" ht="15">
      <c r="E400"/>
      <c r="F400" s="30"/>
      <c r="G400" s="30"/>
      <c r="H400" s="30"/>
      <c r="I400" s="30"/>
      <c r="J400" s="30"/>
      <c r="K400" s="30"/>
    </row>
    <row r="401" spans="5:11" ht="15">
      <c r="E401"/>
      <c r="F401" s="30"/>
      <c r="G401" s="30"/>
      <c r="H401" s="30"/>
      <c r="I401" s="30"/>
      <c r="J401" s="30"/>
      <c r="K401" s="30"/>
    </row>
    <row r="402" spans="5:11" ht="15">
      <c r="E402"/>
      <c r="F402" s="30"/>
      <c r="G402" s="30"/>
      <c r="H402" s="30"/>
      <c r="I402" s="30"/>
      <c r="J402" s="30"/>
      <c r="K402" s="30"/>
    </row>
    <row r="403" spans="5:11" ht="15">
      <c r="E403"/>
      <c r="F403" s="30"/>
      <c r="G403" s="30"/>
      <c r="H403" s="30"/>
      <c r="I403" s="30"/>
      <c r="J403" s="30"/>
      <c r="K403" s="30"/>
    </row>
    <row r="404" spans="5:11" ht="15">
      <c r="E404"/>
      <c r="F404" s="30"/>
      <c r="G404" s="30"/>
      <c r="H404" s="30"/>
      <c r="I404" s="30"/>
      <c r="J404" s="30"/>
      <c r="K404" s="30"/>
    </row>
    <row r="405" spans="5:11" ht="15">
      <c r="E405"/>
      <c r="F405" s="30"/>
      <c r="G405" s="30"/>
      <c r="H405" s="30"/>
      <c r="I405" s="30"/>
      <c r="J405" s="30"/>
      <c r="K405" s="30"/>
    </row>
    <row r="406" spans="5:11" ht="15">
      <c r="E406"/>
      <c r="F406" s="30"/>
      <c r="G406" s="30"/>
      <c r="H406" s="30"/>
      <c r="I406" s="30"/>
      <c r="J406" s="30"/>
      <c r="K406" s="30"/>
    </row>
    <row r="407" spans="5:11" ht="15">
      <c r="E407"/>
      <c r="F407" s="30"/>
      <c r="G407" s="30"/>
      <c r="H407" s="30"/>
      <c r="I407" s="30"/>
      <c r="J407" s="30"/>
      <c r="K407" s="30"/>
    </row>
    <row r="408" spans="5:11" ht="15">
      <c r="E408"/>
      <c r="F408" s="30"/>
      <c r="G408" s="30"/>
      <c r="H408" s="30"/>
      <c r="I408" s="30"/>
      <c r="J408" s="30"/>
      <c r="K408" s="30"/>
    </row>
    <row r="409" spans="5:11" ht="15">
      <c r="E409"/>
      <c r="F409" s="30"/>
      <c r="G409" s="30"/>
      <c r="H409" s="30"/>
      <c r="I409" s="30"/>
      <c r="J409" s="30"/>
      <c r="K409" s="30"/>
    </row>
    <row r="410" spans="5:11" ht="15">
      <c r="E410"/>
      <c r="F410" s="30"/>
      <c r="G410" s="30"/>
      <c r="H410" s="30"/>
      <c r="I410" s="30"/>
      <c r="J410" s="30"/>
      <c r="K410" s="30"/>
    </row>
    <row r="411" spans="5:11" ht="15">
      <c r="E411"/>
      <c r="F411" s="30"/>
      <c r="G411" s="30"/>
      <c r="H411" s="30"/>
      <c r="I411" s="30"/>
      <c r="J411" s="30"/>
      <c r="K411" s="30"/>
    </row>
    <row r="412" spans="5:11" ht="15">
      <c r="E412"/>
      <c r="F412" s="30"/>
      <c r="G412" s="30"/>
      <c r="H412" s="30"/>
      <c r="I412" s="30"/>
      <c r="J412" s="30"/>
      <c r="K412" s="30"/>
    </row>
    <row r="413" spans="5:11" ht="15">
      <c r="E413"/>
      <c r="F413" s="30"/>
      <c r="G413" s="30"/>
      <c r="H413" s="30"/>
      <c r="I413" s="30"/>
      <c r="J413" s="30"/>
      <c r="K413" s="30"/>
    </row>
    <row r="414" spans="5:11" ht="15">
      <c r="E414"/>
      <c r="F414" s="30"/>
      <c r="G414" s="30"/>
      <c r="H414" s="30"/>
      <c r="I414" s="30"/>
      <c r="J414" s="30"/>
      <c r="K414" s="30"/>
    </row>
    <row r="415" spans="5:11" ht="15">
      <c r="E415"/>
      <c r="F415" s="30"/>
      <c r="G415" s="30"/>
      <c r="H415" s="30"/>
      <c r="I415" s="30"/>
      <c r="J415" s="30"/>
      <c r="K415" s="30"/>
    </row>
    <row r="416" spans="5:11" ht="15">
      <c r="E416"/>
      <c r="F416" s="30"/>
      <c r="G416" s="30"/>
      <c r="H416" s="30"/>
      <c r="I416" s="30"/>
      <c r="J416" s="30"/>
      <c r="K416" s="30"/>
    </row>
    <row r="417" spans="5:11" ht="15">
      <c r="E417"/>
      <c r="F417" s="30"/>
      <c r="G417" s="30"/>
      <c r="H417" s="30"/>
      <c r="I417" s="30"/>
      <c r="J417" s="30"/>
      <c r="K417" s="30"/>
    </row>
    <row r="418" spans="5:11" ht="15">
      <c r="E418"/>
      <c r="F418" s="30"/>
      <c r="G418" s="30"/>
      <c r="H418" s="30"/>
      <c r="I418" s="30"/>
      <c r="J418" s="30"/>
      <c r="K418" s="30"/>
    </row>
    <row r="419" spans="5:11" ht="15">
      <c r="E419"/>
      <c r="F419" s="30"/>
      <c r="G419" s="30"/>
      <c r="H419" s="30"/>
      <c r="I419" s="30"/>
      <c r="J419" s="30"/>
      <c r="K419" s="30"/>
    </row>
    <row r="420" spans="5:11" ht="15">
      <c r="E420"/>
      <c r="F420" s="30"/>
      <c r="G420" s="30"/>
      <c r="H420" s="30"/>
      <c r="I420" s="30"/>
      <c r="J420" s="30"/>
      <c r="K420" s="30"/>
    </row>
    <row r="421" spans="5:11" ht="15">
      <c r="E421"/>
      <c r="F421" s="30"/>
      <c r="G421" s="30"/>
      <c r="H421" s="30"/>
      <c r="I421" s="30"/>
      <c r="J421" s="30"/>
      <c r="K421" s="30"/>
    </row>
    <row r="422" spans="5:11" ht="15">
      <c r="E422"/>
      <c r="F422" s="30"/>
      <c r="G422" s="30"/>
      <c r="H422" s="30"/>
      <c r="I422" s="30"/>
      <c r="J422" s="30"/>
      <c r="K422" s="30"/>
    </row>
    <row r="423" spans="5:11" ht="15">
      <c r="E423"/>
      <c r="F423" s="30"/>
      <c r="G423" s="30"/>
      <c r="H423" s="30"/>
      <c r="I423" s="30"/>
      <c r="J423" s="30"/>
      <c r="K423" s="30"/>
    </row>
    <row r="424" spans="5:11" ht="15">
      <c r="E424"/>
      <c r="F424" s="30"/>
      <c r="G424" s="30"/>
      <c r="H424" s="30"/>
      <c r="I424" s="30"/>
      <c r="J424" s="30"/>
      <c r="K424" s="30"/>
    </row>
    <row r="425" spans="5:11" ht="15">
      <c r="E425"/>
      <c r="F425" s="30"/>
      <c r="G425" s="30"/>
      <c r="H425" s="30"/>
      <c r="I425" s="30"/>
      <c r="J425" s="30"/>
      <c r="K425" s="30"/>
    </row>
    <row r="426" spans="5:11" ht="15">
      <c r="E426"/>
      <c r="F426" s="30"/>
      <c r="G426" s="30"/>
      <c r="H426" s="30"/>
      <c r="I426" s="30"/>
      <c r="J426" s="30"/>
      <c r="K426" s="30"/>
    </row>
    <row r="427" spans="5:11" ht="15">
      <c r="E427"/>
      <c r="F427" s="30"/>
      <c r="G427" s="30"/>
      <c r="H427" s="30"/>
      <c r="I427" s="30"/>
      <c r="J427" s="30"/>
      <c r="K427" s="30"/>
    </row>
    <row r="428" spans="5:11" ht="15">
      <c r="E428"/>
      <c r="F428" s="30"/>
      <c r="G428" s="30"/>
      <c r="H428" s="30"/>
      <c r="I428" s="30"/>
      <c r="J428" s="30"/>
      <c r="K428" s="30"/>
    </row>
    <row r="429" spans="5:11" ht="15">
      <c r="E429"/>
      <c r="F429" s="30"/>
      <c r="G429" s="30"/>
      <c r="H429" s="30"/>
      <c r="I429" s="30"/>
      <c r="J429" s="30"/>
      <c r="K429" s="30"/>
    </row>
    <row r="430" spans="5:11" ht="15">
      <c r="E430"/>
      <c r="F430" s="30"/>
      <c r="G430" s="30"/>
      <c r="H430" s="30"/>
      <c r="I430" s="30"/>
      <c r="J430" s="30"/>
      <c r="K430" s="30"/>
    </row>
    <row r="431" spans="5:11" ht="15">
      <c r="E431"/>
      <c r="F431" s="30"/>
      <c r="G431" s="30"/>
      <c r="H431" s="30"/>
      <c r="I431" s="30"/>
      <c r="J431" s="30"/>
      <c r="K431" s="30"/>
    </row>
    <row r="432" spans="5:11" ht="15">
      <c r="E432"/>
      <c r="F432" s="30"/>
      <c r="G432" s="30"/>
      <c r="H432" s="30"/>
      <c r="I432" s="30"/>
      <c r="J432" s="30"/>
      <c r="K432" s="30"/>
    </row>
    <row r="433" spans="5:11" ht="15">
      <c r="E433"/>
      <c r="F433" s="30"/>
      <c r="G433" s="30"/>
      <c r="H433" s="30"/>
      <c r="I433" s="30"/>
      <c r="J433" s="30"/>
      <c r="K433" s="30"/>
    </row>
    <row r="434" spans="5:11" ht="15">
      <c r="E434"/>
      <c r="F434" s="30"/>
      <c r="G434" s="30"/>
      <c r="H434" s="30"/>
      <c r="I434" s="30"/>
      <c r="J434" s="30"/>
      <c r="K434" s="30"/>
    </row>
    <row r="435" spans="5:11" ht="15">
      <c r="E435"/>
      <c r="F435" s="30"/>
      <c r="G435" s="30"/>
      <c r="H435" s="30"/>
      <c r="I435" s="30"/>
      <c r="J435" s="30"/>
      <c r="K435" s="30"/>
    </row>
    <row r="436" spans="5:11" ht="15">
      <c r="E436"/>
      <c r="F436" s="30"/>
      <c r="G436" s="30"/>
      <c r="H436" s="30"/>
      <c r="I436" s="30"/>
      <c r="J436" s="30"/>
      <c r="K436" s="30"/>
    </row>
    <row r="437" spans="5:11" ht="15">
      <c r="E437"/>
      <c r="F437" s="30"/>
      <c r="G437" s="30"/>
      <c r="H437" s="30"/>
      <c r="I437" s="30"/>
      <c r="J437" s="30"/>
      <c r="K437" s="30"/>
    </row>
    <row r="438" spans="5:11" ht="15">
      <c r="E438"/>
      <c r="F438" s="30"/>
      <c r="G438" s="30"/>
      <c r="H438" s="30"/>
      <c r="I438" s="30"/>
      <c r="J438" s="30"/>
      <c r="K438" s="30"/>
    </row>
    <row r="439" spans="5:11" ht="15">
      <c r="E439"/>
      <c r="F439" s="30"/>
      <c r="G439" s="30"/>
      <c r="H439" s="30"/>
      <c r="I439" s="30"/>
      <c r="J439" s="30"/>
      <c r="K439" s="30"/>
    </row>
    <row r="440" spans="5:11" ht="15">
      <c r="E440"/>
      <c r="F440" s="30"/>
      <c r="G440" s="30"/>
      <c r="H440" s="30"/>
      <c r="I440" s="30"/>
      <c r="J440" s="30"/>
      <c r="K440" s="30"/>
    </row>
    <row r="441" spans="5:11" ht="15">
      <c r="E441"/>
      <c r="F441" s="30"/>
      <c r="G441" s="30"/>
      <c r="H441" s="30"/>
      <c r="I441" s="30"/>
      <c r="J441" s="30"/>
      <c r="K441" s="30"/>
    </row>
    <row r="442" spans="5:11" ht="15">
      <c r="E442"/>
      <c r="F442" s="30"/>
      <c r="G442" s="30"/>
      <c r="H442" s="30"/>
      <c r="I442" s="30"/>
      <c r="J442" s="30"/>
      <c r="K442" s="30"/>
    </row>
    <row r="443" spans="5:11" ht="15">
      <c r="E443"/>
      <c r="F443" s="30"/>
      <c r="G443" s="30"/>
      <c r="H443" s="30"/>
      <c r="I443" s="30"/>
      <c r="J443" s="30"/>
      <c r="K443" s="30"/>
    </row>
    <row r="444" spans="5:11" ht="15">
      <c r="E444"/>
      <c r="F444" s="30"/>
      <c r="G444" s="30"/>
      <c r="H444" s="30"/>
      <c r="I444" s="30"/>
      <c r="J444" s="30"/>
      <c r="K444" s="30"/>
    </row>
    <row r="445" spans="5:11" ht="15">
      <c r="E445"/>
      <c r="F445" s="30"/>
      <c r="G445" s="30"/>
      <c r="H445" s="30"/>
      <c r="I445" s="30"/>
      <c r="J445" s="30"/>
      <c r="K445" s="30"/>
    </row>
    <row r="446" spans="5:11" ht="15">
      <c r="E446"/>
      <c r="F446" s="30"/>
      <c r="G446" s="30"/>
      <c r="H446" s="30"/>
      <c r="I446" s="30"/>
      <c r="J446" s="30"/>
      <c r="K446" s="30"/>
    </row>
    <row r="447" spans="5:11" ht="15">
      <c r="E447"/>
      <c r="F447" s="30"/>
      <c r="G447" s="30"/>
      <c r="H447" s="30"/>
      <c r="I447" s="30"/>
      <c r="J447" s="30"/>
      <c r="K447" s="30"/>
    </row>
    <row r="448" spans="5:11" ht="15">
      <c r="E448"/>
      <c r="F448" s="30"/>
      <c r="G448" s="30"/>
      <c r="H448" s="30"/>
      <c r="I448" s="30"/>
      <c r="J448" s="30"/>
      <c r="K448" s="30"/>
    </row>
    <row r="449" spans="5:11" ht="15">
      <c r="E449"/>
      <c r="F449" s="30"/>
      <c r="G449" s="30"/>
      <c r="H449" s="30"/>
      <c r="I449" s="30"/>
      <c r="J449" s="30"/>
      <c r="K449" s="30"/>
    </row>
    <row r="450" spans="5:11" ht="15">
      <c r="E450"/>
      <c r="F450" s="30"/>
      <c r="G450" s="30"/>
      <c r="H450" s="30"/>
      <c r="I450" s="30"/>
      <c r="J450" s="30"/>
      <c r="K450" s="30"/>
    </row>
    <row r="451" spans="5:11" ht="15">
      <c r="E451"/>
      <c r="F451" s="30"/>
      <c r="G451" s="30"/>
      <c r="H451" s="30"/>
      <c r="I451" s="30"/>
      <c r="J451" s="30"/>
      <c r="K451" s="30"/>
    </row>
    <row r="452" spans="5:11" ht="15">
      <c r="E452"/>
      <c r="F452" s="30"/>
      <c r="G452" s="30"/>
      <c r="H452" s="30"/>
      <c r="I452" s="30"/>
      <c r="J452" s="30"/>
      <c r="K452" s="30"/>
    </row>
    <row r="453" spans="5:11" ht="15">
      <c r="E453"/>
      <c r="F453" s="30"/>
      <c r="G453" s="30"/>
      <c r="H453" s="30"/>
      <c r="I453" s="30"/>
      <c r="J453" s="30"/>
      <c r="K453" s="30"/>
    </row>
    <row r="454" spans="5:11" ht="15">
      <c r="E454"/>
      <c r="F454" s="30"/>
      <c r="G454" s="30"/>
      <c r="H454" s="30"/>
      <c r="I454" s="30"/>
      <c r="J454" s="30"/>
      <c r="K454" s="30"/>
    </row>
    <row r="455" spans="5:11" ht="15">
      <c r="E455"/>
      <c r="F455" s="30"/>
      <c r="G455" s="30"/>
      <c r="H455" s="30"/>
      <c r="I455" s="30"/>
      <c r="J455" s="30"/>
      <c r="K455" s="30"/>
    </row>
    <row r="456" spans="5:11" ht="15">
      <c r="E456"/>
      <c r="F456" s="30"/>
      <c r="G456" s="30"/>
      <c r="H456" s="30"/>
      <c r="I456" s="30"/>
      <c r="J456" s="30"/>
      <c r="K456" s="30"/>
    </row>
    <row r="457" spans="5:11" ht="15">
      <c r="E457"/>
      <c r="F457" s="30"/>
      <c r="G457" s="30"/>
      <c r="H457" s="30"/>
      <c r="I457" s="30"/>
      <c r="J457" s="30"/>
      <c r="K457" s="30"/>
    </row>
    <row r="458" spans="5:11" ht="15">
      <c r="E458"/>
      <c r="F458" s="30"/>
      <c r="G458" s="30"/>
      <c r="H458" s="30"/>
      <c r="I458" s="30"/>
      <c r="J458" s="30"/>
      <c r="K458" s="30"/>
    </row>
    <row r="459" spans="5:11" ht="15">
      <c r="E459"/>
      <c r="F459" s="30"/>
      <c r="G459" s="30"/>
      <c r="H459" s="30"/>
      <c r="I459" s="30"/>
      <c r="J459" s="30"/>
      <c r="K459" s="30"/>
    </row>
    <row r="460" spans="5:11" ht="15">
      <c r="E460"/>
      <c r="F460" s="30"/>
      <c r="G460" s="30"/>
      <c r="H460" s="30"/>
      <c r="I460" s="30"/>
      <c r="J460" s="30"/>
      <c r="K460" s="30"/>
    </row>
    <row r="461" spans="5:11" ht="15">
      <c r="E461"/>
      <c r="F461" s="30"/>
      <c r="G461" s="30"/>
      <c r="H461" s="30"/>
      <c r="I461" s="30"/>
      <c r="J461" s="30"/>
      <c r="K461" s="30"/>
    </row>
    <row r="462" spans="5:11" ht="15">
      <c r="E462"/>
      <c r="F462" s="30"/>
      <c r="G462" s="30"/>
      <c r="H462" s="30"/>
      <c r="I462" s="30"/>
      <c r="J462" s="30"/>
      <c r="K462" s="30"/>
    </row>
    <row r="463" spans="5:11" ht="15">
      <c r="E463"/>
      <c r="F463" s="30"/>
      <c r="G463" s="30"/>
      <c r="H463" s="30"/>
      <c r="I463" s="30"/>
      <c r="J463" s="30"/>
      <c r="K463" s="30"/>
    </row>
    <row r="464" spans="5:11" ht="15">
      <c r="E464"/>
      <c r="F464" s="30"/>
      <c r="G464" s="30"/>
      <c r="H464" s="30"/>
      <c r="I464" s="30"/>
      <c r="J464" s="30"/>
      <c r="K464" s="30"/>
    </row>
    <row r="465" spans="5:11" ht="15">
      <c r="E465"/>
      <c r="F465" s="30"/>
      <c r="G465" s="30"/>
      <c r="H465" s="30"/>
      <c r="I465" s="30"/>
      <c r="J465" s="30"/>
      <c r="K465" s="30"/>
    </row>
    <row r="466" spans="5:11" ht="15">
      <c r="E466"/>
      <c r="F466" s="30"/>
      <c r="G466" s="30"/>
      <c r="H466" s="30"/>
      <c r="I466" s="30"/>
      <c r="J466" s="30"/>
      <c r="K466" s="30"/>
    </row>
    <row r="467" spans="5:11" ht="15">
      <c r="E467"/>
      <c r="F467" s="30"/>
      <c r="G467" s="30"/>
      <c r="H467" s="30"/>
      <c r="I467" s="30"/>
      <c r="J467" s="30"/>
      <c r="K467" s="30"/>
    </row>
    <row r="468" spans="5:11" ht="15">
      <c r="E468"/>
      <c r="F468" s="30"/>
      <c r="G468" s="30"/>
      <c r="H468" s="30"/>
      <c r="I468" s="30"/>
      <c r="J468" s="30"/>
      <c r="K468" s="30"/>
    </row>
    <row r="469" spans="5:11" ht="15">
      <c r="E469"/>
      <c r="F469" s="30"/>
      <c r="G469" s="30"/>
      <c r="H469" s="30"/>
      <c r="I469" s="30"/>
      <c r="J469" s="30"/>
      <c r="K469" s="30"/>
    </row>
    <row r="470" spans="5:11" ht="15">
      <c r="E470"/>
      <c r="F470" s="30"/>
      <c r="G470" s="30"/>
      <c r="H470" s="30"/>
      <c r="I470" s="30"/>
      <c r="J470" s="30"/>
      <c r="K470" s="30"/>
    </row>
    <row r="471" spans="5:11" ht="15">
      <c r="E471"/>
      <c r="F471" s="30"/>
      <c r="G471" s="30"/>
      <c r="H471" s="30"/>
      <c r="I471" s="30"/>
      <c r="J471" s="30"/>
      <c r="K471" s="30"/>
    </row>
    <row r="472" spans="5:11" ht="15">
      <c r="E472"/>
      <c r="F472" s="30"/>
      <c r="G472" s="30"/>
      <c r="H472" s="30"/>
      <c r="I472" s="30"/>
      <c r="J472" s="30"/>
      <c r="K472" s="30"/>
    </row>
    <row r="473" spans="5:11" ht="15">
      <c r="E473"/>
      <c r="F473" s="30"/>
      <c r="G473" s="30"/>
      <c r="H473" s="30"/>
      <c r="I473" s="30"/>
      <c r="J473" s="30"/>
      <c r="K473" s="30"/>
    </row>
    <row r="474" spans="5:11" ht="15">
      <c r="E474"/>
      <c r="F474" s="30"/>
      <c r="G474" s="30"/>
      <c r="H474" s="30"/>
      <c r="I474" s="30"/>
      <c r="J474" s="30"/>
      <c r="K474" s="30"/>
    </row>
    <row r="475" spans="5:11" ht="15">
      <c r="E475"/>
      <c r="F475" s="30"/>
      <c r="G475" s="30"/>
      <c r="H475" s="30"/>
      <c r="I475" s="30"/>
      <c r="J475" s="30"/>
      <c r="K475" s="30"/>
    </row>
    <row r="476" spans="5:11" ht="15">
      <c r="E476"/>
      <c r="F476" s="30"/>
      <c r="G476" s="30"/>
      <c r="H476" s="30"/>
      <c r="I476" s="30"/>
      <c r="J476" s="30"/>
      <c r="K476" s="30"/>
    </row>
    <row r="477" spans="5:11" ht="15">
      <c r="E477"/>
      <c r="F477" s="30"/>
      <c r="G477" s="30"/>
      <c r="H477" s="30"/>
      <c r="I477" s="30"/>
      <c r="J477" s="30"/>
      <c r="K477" s="30"/>
    </row>
    <row r="478" spans="5:11" ht="15">
      <c r="E478"/>
      <c r="F478" s="30"/>
      <c r="G478" s="30"/>
      <c r="H478" s="30"/>
      <c r="I478" s="30"/>
      <c r="J478" s="30"/>
      <c r="K478" s="30"/>
    </row>
    <row r="479" spans="5:11" ht="15">
      <c r="E479"/>
      <c r="F479" s="30"/>
      <c r="G479" s="30"/>
      <c r="H479" s="30"/>
      <c r="I479" s="30"/>
      <c r="J479" s="30"/>
      <c r="K479" s="30"/>
    </row>
    <row r="480" spans="5:11" ht="15">
      <c r="E480"/>
      <c r="F480" s="30"/>
      <c r="G480" s="30"/>
      <c r="H480" s="30"/>
      <c r="I480" s="30"/>
      <c r="J480" s="30"/>
      <c r="K480" s="30"/>
    </row>
    <row r="481" spans="5:11" ht="15">
      <c r="E481"/>
      <c r="F481" s="30"/>
      <c r="G481" s="30"/>
      <c r="H481" s="30"/>
      <c r="I481" s="30"/>
      <c r="J481" s="30"/>
      <c r="K481" s="30"/>
    </row>
    <row r="482" spans="5:11" ht="15">
      <c r="E482"/>
      <c r="F482" s="30"/>
      <c r="G482" s="30"/>
      <c r="H482" s="30"/>
      <c r="I482" s="30"/>
      <c r="J482" s="30"/>
      <c r="K482" s="30"/>
    </row>
    <row r="483" spans="5:11" ht="15">
      <c r="E483"/>
      <c r="F483" s="30"/>
      <c r="G483" s="30"/>
      <c r="H483" s="30"/>
      <c r="I483" s="30"/>
      <c r="J483" s="30"/>
      <c r="K483" s="30"/>
    </row>
    <row r="484" spans="5:11" ht="15">
      <c r="E484"/>
      <c r="F484" s="30"/>
      <c r="G484" s="30"/>
      <c r="H484" s="30"/>
      <c r="I484" s="30"/>
      <c r="J484" s="30"/>
      <c r="K484" s="30"/>
    </row>
    <row r="485" spans="5:11" ht="15">
      <c r="E485"/>
      <c r="F485" s="30"/>
      <c r="G485" s="30"/>
      <c r="H485" s="30"/>
      <c r="I485" s="30"/>
      <c r="J485" s="30"/>
      <c r="K485" s="30"/>
    </row>
    <row r="486" spans="5:11" ht="15">
      <c r="E486"/>
      <c r="F486" s="30"/>
      <c r="G486" s="30"/>
      <c r="H486" s="30"/>
      <c r="I486" s="30"/>
      <c r="J486" s="30"/>
      <c r="K486" s="30"/>
    </row>
    <row r="487" spans="5:11" ht="15">
      <c r="E487"/>
      <c r="F487" s="30"/>
      <c r="G487" s="30"/>
      <c r="H487" s="30"/>
      <c r="I487" s="30"/>
      <c r="J487" s="30"/>
      <c r="K487" s="30"/>
    </row>
    <row r="488" spans="5:11" ht="15">
      <c r="E488"/>
      <c r="F488" s="30"/>
      <c r="G488" s="30"/>
      <c r="H488" s="30"/>
      <c r="I488" s="30"/>
      <c r="J488" s="30"/>
      <c r="K488" s="30"/>
    </row>
    <row r="489" spans="5:11" ht="15">
      <c r="E489"/>
      <c r="F489" s="30"/>
      <c r="G489" s="30"/>
      <c r="H489" s="30"/>
      <c r="I489" s="30"/>
      <c r="J489" s="30"/>
      <c r="K489" s="30"/>
    </row>
    <row r="490" spans="5:11" ht="15">
      <c r="E490"/>
      <c r="F490" s="30"/>
      <c r="G490" s="30"/>
      <c r="H490" s="30"/>
      <c r="I490" s="30"/>
      <c r="J490" s="30"/>
      <c r="K490" s="30"/>
    </row>
    <row r="491" spans="5:11" ht="15">
      <c r="E491"/>
      <c r="F491" s="30"/>
      <c r="G491" s="30"/>
      <c r="H491" s="30"/>
      <c r="I491" s="30"/>
      <c r="J491" s="30"/>
      <c r="K491" s="30"/>
    </row>
    <row r="492" spans="5:11" ht="15">
      <c r="E492"/>
      <c r="F492" s="30"/>
      <c r="G492" s="30"/>
      <c r="H492" s="30"/>
      <c r="I492" s="30"/>
      <c r="J492" s="30"/>
      <c r="K492" s="30"/>
    </row>
    <row r="493" spans="5:11" ht="15">
      <c r="E493"/>
      <c r="F493" s="30"/>
      <c r="G493" s="30"/>
      <c r="H493" s="30"/>
      <c r="I493" s="30"/>
      <c r="J493" s="30"/>
      <c r="K493" s="30"/>
    </row>
    <row r="494" spans="5:11" ht="15">
      <c r="E494"/>
      <c r="F494" s="30"/>
      <c r="G494" s="30"/>
      <c r="H494" s="30"/>
      <c r="I494" s="30"/>
      <c r="J494" s="30"/>
      <c r="K494" s="30"/>
    </row>
    <row r="495" spans="5:11" ht="15">
      <c r="E495"/>
      <c r="F495" s="30"/>
      <c r="G495" s="30"/>
      <c r="H495" s="30"/>
      <c r="I495" s="30"/>
      <c r="J495" s="30"/>
      <c r="K495" s="30"/>
    </row>
    <row r="496" spans="5:11" ht="15">
      <c r="E496"/>
      <c r="F496" s="30"/>
      <c r="G496" s="30"/>
      <c r="H496" s="30"/>
      <c r="I496" s="30"/>
      <c r="J496" s="30"/>
      <c r="K496" s="30"/>
    </row>
    <row r="497" spans="5:11" ht="15">
      <c r="E497"/>
      <c r="F497" s="30"/>
      <c r="G497" s="30"/>
      <c r="H497" s="30"/>
      <c r="I497" s="30"/>
      <c r="J497" s="30"/>
      <c r="K497" s="30"/>
    </row>
    <row r="498" spans="5:11" ht="15">
      <c r="E498"/>
      <c r="F498" s="30"/>
      <c r="G498" s="30"/>
      <c r="H498" s="30"/>
      <c r="I498" s="30"/>
      <c r="J498" s="30"/>
      <c r="K498" s="30"/>
    </row>
    <row r="499" spans="5:11" ht="15">
      <c r="E499"/>
      <c r="F499" s="30"/>
      <c r="G499" s="30"/>
      <c r="H499" s="30"/>
      <c r="I499" s="30"/>
      <c r="J499" s="30"/>
      <c r="K499" s="30"/>
    </row>
    <row r="500" spans="5:11" ht="15">
      <c r="E500"/>
      <c r="F500" s="30"/>
      <c r="G500" s="30"/>
      <c r="H500" s="30"/>
      <c r="I500" s="30"/>
      <c r="J500" s="30"/>
      <c r="K500" s="30"/>
    </row>
    <row r="501" spans="5:11" ht="15">
      <c r="E501"/>
      <c r="F501" s="30"/>
      <c r="G501" s="30"/>
      <c r="H501" s="30"/>
      <c r="I501" s="30"/>
      <c r="J501" s="30"/>
      <c r="K501" s="30"/>
    </row>
    <row r="502" spans="5:11" ht="15">
      <c r="E502"/>
      <c r="F502" s="30"/>
      <c r="G502" s="30"/>
      <c r="H502" s="30"/>
      <c r="I502" s="30"/>
      <c r="J502" s="30"/>
      <c r="K502" s="30"/>
    </row>
    <row r="503" spans="5:11" ht="15">
      <c r="E503"/>
      <c r="F503" s="30"/>
      <c r="G503" s="30"/>
      <c r="H503" s="30"/>
      <c r="I503" s="30"/>
      <c r="J503" s="30"/>
      <c r="K503" s="30"/>
    </row>
    <row r="504" spans="5:11" ht="15">
      <c r="E504"/>
      <c r="F504" s="30"/>
      <c r="G504" s="30"/>
      <c r="H504" s="30"/>
      <c r="I504" s="30"/>
      <c r="J504" s="30"/>
      <c r="K504" s="30"/>
    </row>
    <row r="505" spans="5:11" ht="15">
      <c r="E505"/>
      <c r="F505" s="30"/>
      <c r="G505" s="30"/>
      <c r="H505" s="30"/>
      <c r="I505" s="30"/>
      <c r="J505" s="30"/>
      <c r="K505" s="30"/>
    </row>
    <row r="506" spans="5:11" ht="15">
      <c r="E506"/>
      <c r="F506" s="30"/>
      <c r="G506" s="30"/>
      <c r="H506" s="30"/>
      <c r="I506" s="30"/>
      <c r="J506" s="30"/>
      <c r="K506" s="30"/>
    </row>
    <row r="507" spans="5:11" ht="15">
      <c r="E507"/>
      <c r="F507" s="30"/>
      <c r="G507" s="30"/>
      <c r="H507" s="30"/>
      <c r="I507" s="30"/>
      <c r="J507" s="30"/>
      <c r="K507" s="30"/>
    </row>
    <row r="508" spans="5:11" ht="15">
      <c r="E508"/>
      <c r="F508" s="30"/>
      <c r="G508" s="30"/>
      <c r="H508" s="30"/>
      <c r="I508" s="30"/>
      <c r="J508" s="30"/>
      <c r="K508" s="30"/>
    </row>
    <row r="509" spans="5:11" ht="15">
      <c r="E509"/>
      <c r="F509" s="30"/>
      <c r="G509" s="30"/>
      <c r="H509" s="30"/>
      <c r="I509" s="30"/>
      <c r="J509" s="30"/>
      <c r="K509" s="30"/>
    </row>
    <row r="510" spans="5:11" ht="15">
      <c r="E510"/>
      <c r="F510" s="30"/>
      <c r="G510" s="30"/>
      <c r="H510" s="30"/>
      <c r="I510" s="30"/>
      <c r="J510" s="30"/>
      <c r="K510" s="30"/>
    </row>
    <row r="511" spans="5:11" ht="15">
      <c r="E511"/>
      <c r="F511" s="30"/>
      <c r="G511" s="30"/>
      <c r="H511" s="30"/>
      <c r="I511" s="30"/>
      <c r="J511" s="30"/>
      <c r="K511" s="30"/>
    </row>
    <row r="512" spans="5:11" ht="15">
      <c r="E512"/>
      <c r="F512" s="30"/>
      <c r="G512" s="30"/>
      <c r="H512" s="30"/>
      <c r="I512" s="30"/>
      <c r="J512" s="30"/>
      <c r="K512" s="30"/>
    </row>
    <row r="513" spans="5:11" ht="15">
      <c r="E513"/>
      <c r="F513" s="30"/>
      <c r="G513" s="30"/>
      <c r="H513" s="30"/>
      <c r="I513" s="30"/>
      <c r="J513" s="30"/>
      <c r="K513" s="30"/>
    </row>
    <row r="514" spans="5:11" ht="15">
      <c r="E514"/>
      <c r="F514" s="30"/>
      <c r="G514" s="30"/>
      <c r="H514" s="30"/>
      <c r="I514" s="30"/>
      <c r="J514" s="30"/>
      <c r="K514" s="30"/>
    </row>
    <row r="515" spans="5:11" ht="15">
      <c r="E515"/>
      <c r="F515" s="30"/>
      <c r="G515" s="30"/>
      <c r="H515" s="30"/>
      <c r="I515" s="30"/>
      <c r="J515" s="30"/>
      <c r="K515" s="30"/>
    </row>
    <row r="516" spans="5:11" ht="15">
      <c r="E516"/>
      <c r="F516" s="30"/>
      <c r="G516" s="30"/>
      <c r="H516" s="30"/>
      <c r="I516" s="30"/>
      <c r="J516" s="30"/>
      <c r="K516" s="30"/>
    </row>
    <row r="517" spans="5:11" ht="15">
      <c r="E517"/>
      <c r="F517" s="30"/>
      <c r="G517" s="30"/>
      <c r="H517" s="30"/>
      <c r="I517" s="30"/>
      <c r="J517" s="30"/>
      <c r="K517" s="30"/>
    </row>
    <row r="518" spans="5:11" ht="15">
      <c r="E518"/>
      <c r="F518" s="30"/>
      <c r="G518" s="30"/>
      <c r="H518" s="30"/>
      <c r="I518" s="30"/>
      <c r="J518" s="30"/>
      <c r="K518" s="30"/>
    </row>
    <row r="519" spans="5:11" ht="15">
      <c r="E519"/>
      <c r="F519" s="30"/>
      <c r="G519" s="30"/>
      <c r="H519" s="30"/>
      <c r="I519" s="30"/>
      <c r="J519" s="30"/>
      <c r="K519" s="30"/>
    </row>
    <row r="520" spans="5:11" ht="15">
      <c r="E520"/>
      <c r="F520" s="30"/>
      <c r="G520" s="30"/>
      <c r="H520" s="30"/>
      <c r="I520" s="30"/>
      <c r="J520" s="30"/>
      <c r="K520" s="30"/>
    </row>
    <row r="521" spans="5:11" ht="15">
      <c r="E521"/>
      <c r="F521" s="30"/>
      <c r="G521" s="30"/>
      <c r="H521" s="30"/>
      <c r="I521" s="30"/>
      <c r="J521" s="30"/>
      <c r="K521" s="30"/>
    </row>
    <row r="522" spans="5:11" ht="15">
      <c r="E522"/>
      <c r="F522" s="30"/>
      <c r="G522" s="30"/>
      <c r="H522" s="30"/>
      <c r="I522" s="30"/>
      <c r="J522" s="30"/>
      <c r="K522" s="30"/>
    </row>
    <row r="523" spans="5:11" ht="15">
      <c r="E523"/>
      <c r="F523" s="30"/>
      <c r="G523" s="30"/>
      <c r="H523" s="30"/>
      <c r="I523" s="30"/>
      <c r="J523" s="30"/>
      <c r="K523" s="30"/>
    </row>
    <row r="524" spans="5:11" ht="15">
      <c r="E524"/>
      <c r="F524" s="30"/>
      <c r="G524" s="30"/>
      <c r="H524" s="30"/>
      <c r="I524" s="30"/>
      <c r="J524" s="30"/>
      <c r="K524" s="30"/>
    </row>
    <row r="525" spans="5:11" ht="15">
      <c r="E525"/>
      <c r="F525" s="30"/>
      <c r="G525" s="30"/>
      <c r="H525" s="30"/>
      <c r="I525" s="30"/>
      <c r="J525" s="30"/>
      <c r="K525" s="30"/>
    </row>
    <row r="526" spans="5:11" ht="15">
      <c r="E526"/>
      <c r="F526" s="30"/>
      <c r="G526" s="30"/>
      <c r="H526" s="30"/>
      <c r="I526" s="30"/>
      <c r="J526" s="30"/>
      <c r="K526" s="30"/>
    </row>
    <row r="527" spans="5:11" ht="15">
      <c r="E527"/>
      <c r="F527" s="30"/>
      <c r="G527" s="30"/>
      <c r="H527" s="30"/>
      <c r="I527" s="30"/>
      <c r="J527" s="30"/>
      <c r="K527" s="30"/>
    </row>
    <row r="528" spans="5:11" ht="15">
      <c r="E528"/>
      <c r="F528" s="30"/>
      <c r="G528" s="30"/>
      <c r="H528" s="30"/>
      <c r="I528" s="30"/>
      <c r="J528" s="30"/>
      <c r="K528" s="30"/>
    </row>
    <row r="529" spans="5:11" ht="15">
      <c r="E529"/>
      <c r="F529" s="30"/>
      <c r="G529" s="30"/>
      <c r="H529" s="30"/>
      <c r="I529" s="30"/>
      <c r="J529" s="30"/>
      <c r="K529" s="30"/>
    </row>
    <row r="530" spans="5:11" ht="15">
      <c r="E530"/>
      <c r="F530" s="30"/>
      <c r="G530" s="30"/>
      <c r="H530" s="30"/>
      <c r="I530" s="30"/>
      <c r="J530" s="30"/>
      <c r="K530" s="30"/>
    </row>
    <row r="531" spans="5:11" ht="15">
      <c r="E531"/>
      <c r="F531" s="30"/>
      <c r="G531" s="30"/>
      <c r="H531" s="30"/>
      <c r="I531" s="30"/>
      <c r="J531" s="30"/>
      <c r="K531" s="30"/>
    </row>
    <row r="532" spans="5:11" ht="15">
      <c r="E532"/>
      <c r="F532" s="30"/>
      <c r="G532" s="30"/>
      <c r="H532" s="30"/>
      <c r="I532" s="30"/>
      <c r="J532" s="30"/>
      <c r="K532" s="30"/>
    </row>
    <row r="533" spans="5:11" ht="15">
      <c r="E533"/>
      <c r="F533" s="30"/>
      <c r="G533" s="30"/>
      <c r="H533" s="30"/>
      <c r="I533" s="30"/>
      <c r="J533" s="30"/>
      <c r="K533" s="30"/>
    </row>
    <row r="534" spans="5:11" ht="15">
      <c r="E534"/>
      <c r="F534" s="30"/>
      <c r="G534" s="30"/>
      <c r="H534" s="30"/>
      <c r="I534" s="30"/>
      <c r="J534" s="30"/>
      <c r="K534" s="30"/>
    </row>
    <row r="535" spans="5:11" ht="15">
      <c r="E535"/>
      <c r="F535" s="30"/>
      <c r="G535" s="30"/>
      <c r="H535" s="30"/>
      <c r="I535" s="30"/>
      <c r="J535" s="30"/>
      <c r="K535" s="30"/>
    </row>
    <row r="536" spans="5:11" ht="15">
      <c r="E536"/>
      <c r="F536" s="30"/>
      <c r="G536" s="30"/>
      <c r="H536" s="30"/>
      <c r="I536" s="30"/>
      <c r="J536" s="30"/>
      <c r="K536" s="30"/>
    </row>
    <row r="537" spans="5:11" ht="15">
      <c r="E537"/>
      <c r="F537" s="30"/>
      <c r="G537" s="30"/>
      <c r="H537" s="30"/>
      <c r="I537" s="30"/>
      <c r="J537" s="30"/>
      <c r="K537" s="30"/>
    </row>
    <row r="538" spans="5:11" ht="15">
      <c r="E538"/>
      <c r="F538" s="30"/>
      <c r="G538" s="30"/>
      <c r="H538" s="30"/>
      <c r="I538" s="30"/>
      <c r="J538" s="30"/>
      <c r="K538" s="30"/>
    </row>
    <row r="539" spans="5:11" ht="15">
      <c r="E539"/>
      <c r="F539" s="30"/>
      <c r="G539" s="30"/>
      <c r="H539" s="30"/>
      <c r="I539" s="30"/>
      <c r="J539" s="30"/>
      <c r="K539" s="30"/>
    </row>
    <row r="540" spans="5:11" ht="15">
      <c r="E540"/>
      <c r="F540" s="30"/>
      <c r="G540" s="30"/>
      <c r="H540" s="30"/>
      <c r="I540" s="30"/>
      <c r="J540" s="30"/>
      <c r="K540" s="30"/>
    </row>
    <row r="541" spans="5:11" ht="15">
      <c r="E541"/>
      <c r="F541" s="30"/>
      <c r="G541" s="30"/>
      <c r="H541" s="30"/>
      <c r="I541" s="30"/>
      <c r="J541" s="30"/>
      <c r="K541" s="30"/>
    </row>
    <row r="542" spans="5:11" ht="15">
      <c r="E542"/>
      <c r="F542" s="30"/>
      <c r="G542" s="30"/>
      <c r="H542" s="30"/>
      <c r="I542" s="30"/>
      <c r="J542" s="30"/>
      <c r="K542" s="30"/>
    </row>
    <row r="543" spans="5:11" ht="15">
      <c r="E543"/>
      <c r="F543" s="30"/>
      <c r="G543" s="30"/>
      <c r="H543" s="30"/>
      <c r="I543" s="30"/>
      <c r="J543" s="30"/>
      <c r="K543" s="30"/>
    </row>
    <row r="544" spans="5:11" ht="15">
      <c r="E544"/>
      <c r="F544" s="30"/>
      <c r="G544" s="30"/>
      <c r="H544" s="30"/>
      <c r="I544" s="30"/>
      <c r="J544" s="30"/>
      <c r="K544" s="30"/>
    </row>
    <row r="545" spans="5:11" ht="15">
      <c r="E545"/>
      <c r="F545" s="30"/>
      <c r="G545" s="30"/>
      <c r="H545" s="30"/>
      <c r="I545" s="30"/>
      <c r="J545" s="30"/>
      <c r="K545" s="30"/>
    </row>
    <row r="546" spans="5:11" ht="15">
      <c r="E546"/>
      <c r="F546" s="30"/>
      <c r="G546" s="30"/>
      <c r="H546" s="30"/>
      <c r="I546" s="30"/>
      <c r="J546" s="30"/>
      <c r="K546" s="30"/>
    </row>
    <row r="547" spans="5:11" ht="15">
      <c r="E547"/>
      <c r="F547" s="30"/>
      <c r="G547" s="30"/>
      <c r="H547" s="30"/>
      <c r="I547" s="30"/>
      <c r="J547" s="30"/>
      <c r="K547" s="30"/>
    </row>
    <row r="548" spans="5:11" ht="15">
      <c r="E548"/>
      <c r="F548" s="30"/>
      <c r="G548" s="30"/>
      <c r="H548" s="30"/>
      <c r="I548" s="30"/>
      <c r="J548" s="30"/>
      <c r="K548" s="30"/>
    </row>
    <row r="549" spans="5:11" ht="15">
      <c r="E549"/>
      <c r="F549" s="30"/>
      <c r="G549" s="30"/>
      <c r="H549" s="30"/>
      <c r="I549" s="30"/>
      <c r="J549" s="30"/>
      <c r="K549" s="30"/>
    </row>
    <row r="550" spans="5:11" ht="15">
      <c r="E550"/>
      <c r="F550" s="30"/>
      <c r="G550" s="30"/>
      <c r="H550" s="30"/>
      <c r="I550" s="30"/>
      <c r="J550" s="30"/>
      <c r="K550" s="30"/>
    </row>
    <row r="551" spans="5:11" ht="15">
      <c r="E551"/>
      <c r="F551" s="30"/>
      <c r="G551" s="30"/>
      <c r="H551" s="30"/>
      <c r="I551" s="30"/>
      <c r="J551" s="30"/>
      <c r="K551" s="30"/>
    </row>
    <row r="552" spans="5:11" ht="15">
      <c r="E552"/>
      <c r="F552" s="30"/>
      <c r="G552" s="30"/>
      <c r="H552" s="30"/>
      <c r="I552" s="30"/>
      <c r="J552" s="30"/>
      <c r="K552" s="30"/>
    </row>
    <row r="553" spans="5:11" ht="15">
      <c r="E553"/>
      <c r="F553" s="30"/>
      <c r="G553" s="30"/>
      <c r="H553" s="30"/>
      <c r="I553" s="30"/>
      <c r="J553" s="30"/>
      <c r="K553" s="30"/>
    </row>
    <row r="554" spans="5:11" ht="15">
      <c r="E554"/>
      <c r="F554" s="30"/>
      <c r="G554" s="30"/>
      <c r="H554" s="30"/>
      <c r="I554" s="30"/>
      <c r="J554" s="30"/>
      <c r="K554" s="30"/>
    </row>
    <row r="555" spans="5:11" ht="15">
      <c r="E555"/>
      <c r="F555" s="30"/>
      <c r="G555" s="30"/>
      <c r="H555" s="30"/>
      <c r="I555" s="30"/>
      <c r="J555" s="30"/>
      <c r="K555" s="30"/>
    </row>
    <row r="556" spans="5:11" ht="15">
      <c r="E556"/>
      <c r="F556" s="30"/>
      <c r="G556" s="30"/>
      <c r="H556" s="30"/>
      <c r="I556" s="30"/>
      <c r="J556" s="30"/>
      <c r="K556" s="30"/>
    </row>
    <row r="557" spans="5:11" ht="15">
      <c r="E557"/>
      <c r="F557" s="30"/>
      <c r="G557" s="30"/>
      <c r="H557" s="30"/>
      <c r="I557" s="30"/>
      <c r="J557" s="30"/>
      <c r="K557" s="30"/>
    </row>
    <row r="558" spans="5:11" ht="15">
      <c r="E558"/>
      <c r="F558" s="30"/>
      <c r="G558" s="30"/>
      <c r="H558" s="30"/>
      <c r="I558" s="30"/>
      <c r="J558" s="30"/>
      <c r="K558" s="30"/>
    </row>
    <row r="559" spans="5:11" ht="15">
      <c r="E559"/>
      <c r="F559" s="30"/>
      <c r="G559" s="30"/>
      <c r="H559" s="30"/>
      <c r="I559" s="30"/>
      <c r="J559" s="30"/>
      <c r="K559" s="30"/>
    </row>
    <row r="560" spans="5:11" ht="15">
      <c r="E560"/>
      <c r="F560" s="30"/>
      <c r="G560" s="30"/>
      <c r="H560" s="30"/>
      <c r="I560" s="30"/>
      <c r="J560" s="30"/>
      <c r="K560" s="30"/>
    </row>
    <row r="561" spans="5:11" ht="15">
      <c r="E561"/>
      <c r="F561" s="30"/>
      <c r="G561" s="30"/>
      <c r="H561" s="30"/>
      <c r="I561" s="30"/>
      <c r="J561" s="30"/>
      <c r="K561" s="30"/>
    </row>
    <row r="562" spans="5:11" ht="15">
      <c r="E562"/>
      <c r="F562" s="30"/>
      <c r="G562" s="30"/>
      <c r="H562" s="30"/>
      <c r="I562" s="30"/>
      <c r="J562" s="30"/>
      <c r="K562" s="30"/>
    </row>
    <row r="563" spans="5:11" ht="15">
      <c r="E563"/>
      <c r="F563" s="30"/>
      <c r="G563" s="30"/>
      <c r="H563" s="30"/>
      <c r="I563" s="30"/>
      <c r="J563" s="30"/>
      <c r="K563" s="30"/>
    </row>
    <row r="564" spans="5:11" ht="15">
      <c r="E564"/>
      <c r="F564" s="30"/>
      <c r="G564" s="30"/>
      <c r="H564" s="30"/>
      <c r="I564" s="30"/>
      <c r="J564" s="30"/>
      <c r="K564" s="30"/>
    </row>
    <row r="565" spans="5:11" ht="15">
      <c r="E565"/>
      <c r="F565" s="30"/>
      <c r="G565" s="30"/>
      <c r="H565" s="30"/>
      <c r="I565" s="30"/>
      <c r="J565" s="30"/>
      <c r="K565" s="30"/>
    </row>
    <row r="566" spans="5:11" ht="15">
      <c r="E566"/>
      <c r="F566" s="30"/>
      <c r="G566" s="30"/>
      <c r="H566" s="30"/>
      <c r="I566" s="30"/>
      <c r="J566" s="30"/>
      <c r="K566" s="30"/>
    </row>
    <row r="567" spans="5:11" ht="15">
      <c r="E567"/>
      <c r="F567" s="30"/>
      <c r="G567" s="30"/>
      <c r="H567" s="30"/>
      <c r="I567" s="30"/>
      <c r="J567" s="30"/>
      <c r="K567" s="30"/>
    </row>
    <row r="568" spans="5:11" ht="15">
      <c r="E568"/>
      <c r="F568" s="30"/>
      <c r="G568" s="30"/>
      <c r="H568" s="30"/>
      <c r="I568" s="30"/>
      <c r="J568" s="30"/>
      <c r="K568" s="30"/>
    </row>
    <row r="569" spans="5:11" ht="15">
      <c r="E569"/>
      <c r="F569" s="30"/>
      <c r="G569" s="30"/>
      <c r="H569" s="30"/>
      <c r="I569" s="30"/>
      <c r="J569" s="30"/>
      <c r="K569" s="30"/>
    </row>
    <row r="570" spans="5:11" ht="15">
      <c r="E570"/>
      <c r="F570" s="30"/>
      <c r="G570" s="30"/>
      <c r="H570" s="30"/>
      <c r="I570" s="30"/>
      <c r="J570" s="30"/>
      <c r="K570" s="30"/>
    </row>
    <row r="571" spans="5:11" ht="15">
      <c r="E571"/>
      <c r="F571" s="30"/>
      <c r="G571" s="30"/>
      <c r="H571" s="30"/>
      <c r="I571" s="30"/>
      <c r="J571" s="30"/>
      <c r="K571" s="30"/>
    </row>
    <row r="572" spans="5:11" ht="15">
      <c r="E572"/>
      <c r="F572" s="30"/>
      <c r="G572" s="30"/>
      <c r="H572" s="30"/>
      <c r="I572" s="30"/>
      <c r="J572" s="30"/>
      <c r="K572" s="30"/>
    </row>
    <row r="573" spans="5:11" ht="15">
      <c r="E573"/>
      <c r="F573" s="30"/>
      <c r="G573" s="30"/>
      <c r="H573" s="30"/>
      <c r="I573" s="30"/>
      <c r="J573" s="30"/>
      <c r="K573" s="30"/>
    </row>
    <row r="574" spans="5:11" ht="15">
      <c r="E574"/>
      <c r="F574" s="30"/>
      <c r="G574" s="30"/>
      <c r="H574" s="30"/>
      <c r="I574" s="30"/>
      <c r="J574" s="30"/>
      <c r="K574" s="30"/>
    </row>
    <row r="575" spans="5:11" ht="15">
      <c r="E575"/>
      <c r="F575" s="30"/>
      <c r="G575" s="30"/>
      <c r="H575" s="30"/>
      <c r="I575" s="30"/>
      <c r="J575" s="30"/>
      <c r="K575" s="30"/>
    </row>
    <row r="576" spans="5:11" ht="15">
      <c r="E576"/>
      <c r="F576" s="30"/>
      <c r="G576" s="30"/>
      <c r="H576" s="30"/>
      <c r="I576" s="30"/>
      <c r="J576" s="30"/>
      <c r="K576" s="30"/>
    </row>
    <row r="577" spans="5:11" ht="15">
      <c r="E577"/>
      <c r="F577" s="30"/>
      <c r="G577" s="30"/>
      <c r="H577" s="30"/>
      <c r="I577" s="30"/>
      <c r="J577" s="30"/>
      <c r="K577" s="30"/>
    </row>
    <row r="578" spans="5:11" ht="15">
      <c r="E578"/>
      <c r="F578" s="30"/>
      <c r="G578" s="30"/>
      <c r="H578" s="30"/>
      <c r="I578" s="30"/>
      <c r="J578" s="30"/>
      <c r="K578" s="30"/>
    </row>
    <row r="579" spans="5:11" ht="15">
      <c r="E579"/>
      <c r="F579" s="30"/>
      <c r="G579" s="30"/>
      <c r="H579" s="30"/>
      <c r="I579" s="30"/>
      <c r="J579" s="30"/>
      <c r="K579" s="30"/>
    </row>
    <row r="580" spans="5:11" ht="15">
      <c r="E580"/>
      <c r="F580" s="30"/>
      <c r="G580" s="30"/>
      <c r="H580" s="30"/>
      <c r="I580" s="30"/>
      <c r="J580" s="30"/>
      <c r="K580" s="30"/>
    </row>
    <row r="581" spans="5:11" ht="15">
      <c r="E581"/>
      <c r="F581" s="30"/>
      <c r="G581" s="30"/>
      <c r="H581" s="30"/>
      <c r="I581" s="30"/>
      <c r="J581" s="30"/>
      <c r="K581" s="30"/>
    </row>
    <row r="582" spans="5:11" ht="15">
      <c r="E582"/>
      <c r="F582" s="30"/>
      <c r="G582" s="30"/>
      <c r="H582" s="30"/>
      <c r="I582" s="30"/>
      <c r="J582" s="30"/>
      <c r="K582" s="30"/>
    </row>
    <row r="583" spans="5:11" ht="15">
      <c r="E583"/>
      <c r="F583" s="30"/>
      <c r="G583" s="30"/>
      <c r="H583" s="30"/>
      <c r="I583" s="30"/>
      <c r="J583" s="30"/>
      <c r="K583" s="30"/>
    </row>
    <row r="584" spans="5:11" ht="15">
      <c r="E584"/>
      <c r="F584" s="30"/>
      <c r="G584" s="30"/>
      <c r="H584" s="30"/>
      <c r="I584" s="30"/>
      <c r="J584" s="30"/>
      <c r="K584" s="30"/>
    </row>
    <row r="585" spans="5:11" ht="15">
      <c r="E585"/>
      <c r="F585" s="30"/>
      <c r="G585" s="30"/>
      <c r="H585" s="30"/>
      <c r="I585" s="30"/>
      <c r="J585" s="30"/>
      <c r="K585" s="30"/>
    </row>
    <row r="586" spans="5:11" ht="15">
      <c r="E586"/>
      <c r="F586" s="30"/>
      <c r="G586" s="30"/>
      <c r="H586" s="30"/>
      <c r="I586" s="30"/>
      <c r="J586" s="30"/>
      <c r="K586" s="30"/>
    </row>
    <row r="587" spans="5:11" ht="15">
      <c r="E587"/>
      <c r="F587" s="30"/>
      <c r="G587" s="30"/>
      <c r="H587" s="30"/>
      <c r="I587" s="30"/>
      <c r="J587" s="30"/>
      <c r="K587" s="30"/>
    </row>
    <row r="588" spans="5:11" ht="15">
      <c r="E588"/>
      <c r="F588" s="30"/>
      <c r="G588" s="30"/>
      <c r="H588" s="30"/>
      <c r="I588" s="30"/>
      <c r="J588" s="30"/>
      <c r="K588" s="30"/>
    </row>
    <row r="589" spans="5:11" ht="15">
      <c r="E589"/>
      <c r="F589" s="30"/>
      <c r="G589" s="30"/>
      <c r="H589" s="30"/>
      <c r="I589" s="30"/>
      <c r="J589" s="30"/>
      <c r="K589" s="30"/>
    </row>
    <row r="590" spans="5:11" ht="15">
      <c r="E590"/>
      <c r="F590" s="30"/>
      <c r="G590" s="30"/>
      <c r="H590" s="30"/>
      <c r="I590" s="30"/>
      <c r="J590" s="30"/>
      <c r="K590" s="30"/>
    </row>
    <row r="591" spans="5:11" ht="15">
      <c r="E591"/>
      <c r="F591" s="30"/>
      <c r="G591" s="30"/>
      <c r="H591" s="30"/>
      <c r="I591" s="30"/>
      <c r="J591" s="30"/>
      <c r="K591" s="30"/>
    </row>
    <row r="592" spans="5:11" ht="15">
      <c r="E592"/>
      <c r="F592" s="30"/>
      <c r="G592" s="30"/>
      <c r="H592" s="30"/>
      <c r="I592" s="30"/>
      <c r="J592" s="30"/>
      <c r="K592" s="30"/>
    </row>
    <row r="593" spans="5:11" ht="15">
      <c r="E593"/>
      <c r="F593" s="30"/>
      <c r="G593" s="30"/>
      <c r="H593" s="30"/>
      <c r="I593" s="30"/>
      <c r="J593" s="30"/>
      <c r="K593" s="30"/>
    </row>
    <row r="594" spans="5:11" ht="15">
      <c r="E594"/>
      <c r="F594" s="30"/>
      <c r="G594" s="30"/>
      <c r="H594" s="30"/>
      <c r="I594" s="30"/>
      <c r="J594" s="30"/>
      <c r="K594" s="30"/>
    </row>
    <row r="595" spans="5:11" ht="15">
      <c r="E595"/>
      <c r="F595" s="30"/>
      <c r="G595" s="30"/>
      <c r="H595" s="30"/>
      <c r="I595" s="30"/>
      <c r="J595" s="30"/>
      <c r="K595" s="30"/>
    </row>
    <row r="596" spans="5:11" ht="15">
      <c r="E596"/>
      <c r="F596" s="30"/>
      <c r="G596" s="30"/>
      <c r="H596" s="30"/>
      <c r="I596" s="30"/>
      <c r="J596" s="30"/>
      <c r="K596" s="30"/>
    </row>
    <row r="597" spans="5:11" ht="15">
      <c r="E597"/>
      <c r="F597" s="30"/>
      <c r="G597" s="30"/>
      <c r="H597" s="30"/>
      <c r="I597" s="30"/>
      <c r="J597" s="30"/>
      <c r="K597" s="30"/>
    </row>
    <row r="598" spans="5:11" ht="15">
      <c r="E598"/>
      <c r="F598" s="30"/>
      <c r="G598" s="30"/>
      <c r="H598" s="30"/>
      <c r="I598" s="30"/>
      <c r="J598" s="30"/>
      <c r="K598" s="30"/>
    </row>
    <row r="599" spans="5:11" ht="15">
      <c r="E599"/>
      <c r="F599" s="30"/>
      <c r="G599" s="30"/>
      <c r="H599" s="30"/>
      <c r="I599" s="30"/>
      <c r="J599" s="30"/>
      <c r="K599" s="30"/>
    </row>
    <row r="600" spans="5:11" ht="15">
      <c r="E600"/>
      <c r="F600" s="30"/>
      <c r="G600" s="30"/>
      <c r="H600" s="30"/>
      <c r="I600" s="30"/>
      <c r="J600" s="30"/>
      <c r="K600" s="30"/>
    </row>
    <row r="601" spans="5:11" ht="15">
      <c r="E601"/>
      <c r="F601" s="30"/>
      <c r="G601" s="30"/>
      <c r="H601" s="30"/>
      <c r="I601" s="30"/>
      <c r="J601" s="30"/>
      <c r="K601" s="30"/>
    </row>
    <row r="602" spans="5:11" ht="15">
      <c r="E602"/>
      <c r="F602" s="30"/>
      <c r="G602" s="30"/>
      <c r="H602" s="30"/>
      <c r="I602" s="30"/>
      <c r="J602" s="30"/>
      <c r="K602" s="30"/>
    </row>
    <row r="603" spans="5:11" ht="15">
      <c r="E603"/>
      <c r="F603" s="30"/>
      <c r="G603" s="30"/>
      <c r="H603" s="30"/>
      <c r="I603" s="30"/>
      <c r="J603" s="30"/>
      <c r="K603" s="30"/>
    </row>
    <row r="604" spans="5:11" ht="15">
      <c r="E604"/>
      <c r="F604" s="30"/>
      <c r="G604" s="30"/>
      <c r="H604" s="30"/>
      <c r="I604" s="30"/>
      <c r="J604" s="30"/>
      <c r="K604" s="30"/>
    </row>
    <row r="605" spans="5:11" ht="15">
      <c r="E605"/>
      <c r="F605" s="30"/>
      <c r="G605" s="30"/>
      <c r="H605" s="30"/>
      <c r="I605" s="30"/>
      <c r="J605" s="30"/>
      <c r="K605" s="30"/>
    </row>
    <row r="606" spans="5:11" ht="15">
      <c r="E606"/>
      <c r="F606" s="30"/>
      <c r="G606" s="30"/>
      <c r="H606" s="30"/>
      <c r="I606" s="30"/>
      <c r="J606" s="30"/>
      <c r="K606" s="30"/>
    </row>
    <row r="607" spans="5:11" ht="15">
      <c r="E607"/>
      <c r="F607" s="30"/>
      <c r="G607" s="30"/>
      <c r="H607" s="30"/>
      <c r="I607" s="30"/>
      <c r="J607" s="30"/>
      <c r="K607" s="30"/>
    </row>
    <row r="608" spans="5:11" ht="15">
      <c r="E608"/>
      <c r="F608" s="30"/>
      <c r="G608" s="30"/>
      <c r="H608" s="30"/>
      <c r="I608" s="30"/>
      <c r="J608" s="30"/>
      <c r="K608" s="30"/>
    </row>
    <row r="609" spans="5:11" ht="15">
      <c r="E609"/>
      <c r="F609" s="30"/>
      <c r="G609" s="30"/>
      <c r="H609" s="30"/>
      <c r="I609" s="30"/>
      <c r="J609" s="30"/>
      <c r="K609" s="30"/>
    </row>
    <row r="610" spans="5:11" ht="15">
      <c r="E610"/>
      <c r="F610" s="30"/>
      <c r="G610" s="30"/>
      <c r="H610" s="30"/>
      <c r="I610" s="30"/>
      <c r="J610" s="30"/>
      <c r="K610" s="30"/>
    </row>
    <row r="611" spans="5:11" ht="15">
      <c r="E611"/>
      <c r="F611" s="30"/>
      <c r="G611" s="30"/>
      <c r="H611" s="30"/>
      <c r="I611" s="30"/>
      <c r="J611" s="30"/>
      <c r="K611" s="30"/>
    </row>
    <row r="612" spans="5:11" ht="15">
      <c r="E612"/>
      <c r="F612" s="30"/>
      <c r="G612" s="30"/>
      <c r="H612" s="30"/>
      <c r="I612" s="30"/>
      <c r="J612" s="30"/>
      <c r="K612" s="30"/>
    </row>
    <row r="613" spans="5:11" ht="15">
      <c r="E613"/>
      <c r="F613" s="30"/>
      <c r="G613" s="30"/>
      <c r="H613" s="30"/>
      <c r="I613" s="30"/>
      <c r="J613" s="30"/>
      <c r="K613" s="30"/>
    </row>
    <row r="614" spans="5:11" ht="15">
      <c r="E614"/>
      <c r="F614" s="30"/>
      <c r="G614" s="30"/>
      <c r="H614" s="30"/>
      <c r="I614" s="30"/>
      <c r="J614" s="30"/>
      <c r="K614" s="30"/>
    </row>
    <row r="615" spans="5:11" ht="15">
      <c r="E615"/>
      <c r="F615" s="30"/>
      <c r="G615" s="30"/>
      <c r="H615" s="30"/>
      <c r="I615" s="30"/>
      <c r="J615" s="30"/>
      <c r="K615" s="30"/>
    </row>
    <row r="616" spans="5:11" ht="15">
      <c r="E616"/>
      <c r="F616" s="30"/>
      <c r="G616" s="30"/>
      <c r="H616" s="30"/>
      <c r="I616" s="30"/>
      <c r="J616" s="30"/>
      <c r="K616" s="30"/>
    </row>
    <row r="617" spans="5:11" ht="15">
      <c r="E617"/>
      <c r="F617" s="30"/>
      <c r="G617" s="30"/>
      <c r="H617" s="30"/>
      <c r="I617" s="30"/>
      <c r="J617" s="30"/>
      <c r="K617" s="30"/>
    </row>
    <row r="618" spans="5:11" ht="15">
      <c r="E618"/>
      <c r="F618" s="30"/>
      <c r="G618" s="30"/>
      <c r="H618" s="30"/>
      <c r="I618" s="30"/>
      <c r="J618" s="30"/>
      <c r="K618" s="30"/>
    </row>
    <row r="619" spans="5:11" ht="15">
      <c r="E619"/>
      <c r="F619" s="30"/>
      <c r="G619" s="30"/>
      <c r="H619" s="30"/>
      <c r="I619" s="30"/>
      <c r="J619" s="30"/>
      <c r="K619" s="30"/>
    </row>
    <row r="620" spans="5:11" ht="15">
      <c r="E620"/>
      <c r="F620" s="30"/>
      <c r="G620" s="30"/>
      <c r="H620" s="30"/>
      <c r="I620" s="30"/>
      <c r="J620" s="30"/>
      <c r="K620" s="30"/>
    </row>
    <row r="621" spans="5:11" ht="15">
      <c r="E621"/>
      <c r="F621" s="30"/>
      <c r="G621" s="30"/>
      <c r="H621" s="30"/>
      <c r="I621" s="30"/>
      <c r="J621" s="30"/>
      <c r="K621" s="30"/>
    </row>
    <row r="622" spans="5:11" ht="15">
      <c r="E622"/>
      <c r="F622" s="30"/>
      <c r="G622" s="30"/>
      <c r="H622" s="30"/>
      <c r="I622" s="30"/>
      <c r="J622" s="30"/>
      <c r="K622" s="30"/>
    </row>
    <row r="623" spans="5:11" ht="15">
      <c r="E623"/>
      <c r="F623" s="30"/>
      <c r="G623" s="30"/>
      <c r="H623" s="30"/>
      <c r="I623" s="30"/>
      <c r="J623" s="30"/>
      <c r="K623" s="30"/>
    </row>
    <row r="624" spans="5:11" ht="15">
      <c r="E624"/>
      <c r="F624" s="30"/>
      <c r="G624" s="30"/>
      <c r="H624" s="30"/>
      <c r="I624" s="30"/>
      <c r="J624" s="30"/>
      <c r="K624" s="30"/>
    </row>
    <row r="625" spans="5:11" ht="15">
      <c r="E625"/>
      <c r="F625" s="30"/>
      <c r="G625" s="30"/>
      <c r="H625" s="30"/>
      <c r="I625" s="30"/>
      <c r="J625" s="30"/>
      <c r="K625" s="30"/>
    </row>
    <row r="626" spans="5:11" ht="15">
      <c r="E626"/>
      <c r="F626" s="30"/>
      <c r="G626" s="30"/>
      <c r="H626" s="30"/>
      <c r="I626" s="30"/>
      <c r="J626" s="30"/>
      <c r="K626" s="30"/>
    </row>
    <row r="627" spans="5:11" ht="15">
      <c r="E627"/>
      <c r="F627" s="30"/>
      <c r="G627" s="30"/>
      <c r="H627" s="30"/>
      <c r="I627" s="30"/>
      <c r="J627" s="30"/>
      <c r="K627" s="30"/>
    </row>
    <row r="628" spans="5:11" ht="15">
      <c r="E628"/>
      <c r="F628" s="30"/>
      <c r="G628" s="30"/>
      <c r="H628" s="30"/>
      <c r="I628" s="30"/>
      <c r="J628" s="30"/>
      <c r="K628" s="30"/>
    </row>
    <row r="629" spans="5:11" ht="15">
      <c r="E629"/>
      <c r="F629" s="30"/>
      <c r="G629" s="30"/>
      <c r="H629" s="30"/>
      <c r="I629" s="30"/>
      <c r="J629" s="30"/>
      <c r="K629" s="30"/>
    </row>
    <row r="630" spans="5:11" ht="15">
      <c r="E630"/>
      <c r="F630" s="30"/>
      <c r="G630" s="30"/>
      <c r="H630" s="30"/>
      <c r="I630" s="30"/>
      <c r="J630" s="30"/>
      <c r="K630" s="30"/>
    </row>
    <row r="631" spans="5:11" ht="15">
      <c r="E631"/>
      <c r="F631" s="30"/>
      <c r="G631" s="30"/>
      <c r="H631" s="30"/>
      <c r="I631" s="30"/>
      <c r="J631" s="30"/>
      <c r="K631" s="30"/>
    </row>
    <row r="632" spans="5:11" ht="15">
      <c r="E632"/>
      <c r="F632" s="30"/>
      <c r="G632" s="30"/>
      <c r="H632" s="30"/>
      <c r="I632" s="30"/>
      <c r="J632" s="30"/>
      <c r="K632" s="30"/>
    </row>
    <row r="633" spans="5:11" ht="15">
      <c r="E633"/>
      <c r="F633" s="30"/>
      <c r="G633" s="30"/>
      <c r="H633" s="30"/>
      <c r="I633" s="30"/>
      <c r="J633" s="30"/>
      <c r="K633" s="30"/>
    </row>
    <row r="634" spans="5:11" ht="15">
      <c r="E634"/>
      <c r="F634" s="30"/>
      <c r="G634" s="30"/>
      <c r="H634" s="30"/>
      <c r="I634" s="30"/>
      <c r="J634" s="30"/>
      <c r="K634" s="30"/>
    </row>
    <row r="635" spans="5:11" ht="15">
      <c r="E635"/>
      <c r="F635" s="30"/>
      <c r="G635" s="30"/>
      <c r="H635" s="30"/>
      <c r="I635" s="30"/>
      <c r="J635" s="30"/>
      <c r="K635" s="30"/>
    </row>
    <row r="636" spans="5:11" ht="15">
      <c r="E636"/>
      <c r="F636" s="30"/>
      <c r="G636" s="30"/>
      <c r="H636" s="30"/>
      <c r="I636" s="30"/>
      <c r="J636" s="30"/>
      <c r="K636" s="30"/>
    </row>
    <row r="637" spans="5:11" ht="15">
      <c r="E637"/>
      <c r="F637" s="30"/>
      <c r="G637" s="30"/>
      <c r="H637" s="30"/>
      <c r="I637" s="30"/>
      <c r="J637" s="30"/>
      <c r="K637" s="30"/>
    </row>
    <row r="638" spans="5:11" ht="15">
      <c r="E638"/>
      <c r="F638" s="30"/>
      <c r="G638" s="30"/>
      <c r="H638" s="30"/>
      <c r="I638" s="30"/>
      <c r="J638" s="30"/>
      <c r="K638" s="30"/>
    </row>
    <row r="639" spans="5:11" ht="15">
      <c r="E639"/>
      <c r="F639" s="30"/>
      <c r="G639" s="30"/>
      <c r="H639" s="30"/>
      <c r="I639" s="30"/>
      <c r="J639" s="30"/>
      <c r="K639" s="30"/>
    </row>
    <row r="640" spans="5:11" ht="15">
      <c r="E640"/>
      <c r="F640" s="30"/>
      <c r="G640" s="30"/>
      <c r="H640" s="30"/>
      <c r="I640" s="30"/>
      <c r="J640" s="30"/>
      <c r="K640" s="30"/>
    </row>
    <row r="641" spans="5:11" ht="15">
      <c r="E641"/>
      <c r="F641" s="30"/>
      <c r="G641" s="30"/>
      <c r="H641" s="30"/>
      <c r="I641" s="30"/>
      <c r="J641" s="30"/>
      <c r="K641" s="30"/>
    </row>
    <row r="642" spans="5:11" ht="15">
      <c r="E642"/>
      <c r="F642" s="30"/>
      <c r="G642" s="30"/>
      <c r="H642" s="30"/>
      <c r="I642" s="30"/>
      <c r="J642" s="30"/>
      <c r="K642" s="30"/>
    </row>
    <row r="643" spans="5:11" ht="15">
      <c r="E643"/>
      <c r="F643" s="30"/>
      <c r="G643" s="30"/>
      <c r="H643" s="30"/>
      <c r="I643" s="30"/>
      <c r="J643" s="30"/>
      <c r="K643" s="30"/>
    </row>
    <row r="644" spans="5:11" ht="15">
      <c r="E644"/>
      <c r="F644" s="30"/>
      <c r="G644" s="30"/>
      <c r="H644" s="30"/>
      <c r="I644" s="30"/>
      <c r="J644" s="30"/>
      <c r="K644" s="30"/>
    </row>
    <row r="645" spans="5:11" ht="15">
      <c r="E645"/>
      <c r="F645" s="30"/>
      <c r="G645" s="30"/>
      <c r="H645" s="30"/>
      <c r="I645" s="30"/>
      <c r="J645" s="30"/>
      <c r="K645" s="30"/>
    </row>
    <row r="646" spans="5:11" ht="15">
      <c r="E646"/>
      <c r="F646" s="30"/>
      <c r="G646" s="30"/>
      <c r="H646" s="30"/>
      <c r="I646" s="30"/>
      <c r="J646" s="30"/>
      <c r="K646" s="30"/>
    </row>
    <row r="647" spans="5:11" ht="15">
      <c r="E647"/>
      <c r="F647" s="30"/>
      <c r="G647" s="30"/>
      <c r="H647" s="30"/>
      <c r="I647" s="30"/>
      <c r="J647" s="30"/>
      <c r="K647" s="30"/>
    </row>
    <row r="648" spans="5:11" ht="15">
      <c r="E648"/>
      <c r="F648" s="30"/>
      <c r="G648" s="30"/>
      <c r="H648" s="30"/>
      <c r="I648" s="30"/>
      <c r="J648" s="30"/>
      <c r="K648" s="30"/>
    </row>
    <row r="649" spans="5:11" ht="15">
      <c r="E649"/>
      <c r="F649" s="30"/>
      <c r="G649" s="30"/>
      <c r="H649" s="30"/>
      <c r="I649" s="30"/>
      <c r="J649" s="30"/>
      <c r="K649" s="30"/>
    </row>
    <row r="650" spans="5:11" ht="15">
      <c r="E650"/>
      <c r="F650" s="30"/>
      <c r="G650" s="30"/>
      <c r="H650" s="30"/>
      <c r="I650" s="30"/>
      <c r="J650" s="30"/>
      <c r="K650" s="30"/>
    </row>
    <row r="651" spans="5:11" ht="15">
      <c r="E651"/>
      <c r="F651" s="30"/>
      <c r="G651" s="30"/>
      <c r="H651" s="30"/>
      <c r="I651" s="30"/>
      <c r="J651" s="30"/>
      <c r="K651" s="30"/>
    </row>
    <row r="652" spans="5:11" ht="15">
      <c r="E652"/>
      <c r="F652" s="30"/>
      <c r="G652" s="30"/>
      <c r="H652" s="30"/>
      <c r="I652" s="30"/>
      <c r="J652" s="30"/>
      <c r="K652" s="30"/>
    </row>
    <row r="653" spans="5:11" ht="15">
      <c r="E653"/>
      <c r="F653" s="30"/>
      <c r="G653" s="30"/>
      <c r="H653" s="30"/>
      <c r="I653" s="30"/>
      <c r="J653" s="30"/>
      <c r="K653" s="30"/>
    </row>
    <row r="654" spans="5:11" ht="15">
      <c r="E654"/>
      <c r="F654" s="30"/>
      <c r="G654" s="30"/>
      <c r="H654" s="30"/>
      <c r="I654" s="30"/>
      <c r="J654" s="30"/>
      <c r="K654" s="30"/>
    </row>
    <row r="655" spans="5:11" ht="15">
      <c r="E655"/>
      <c r="F655" s="30"/>
      <c r="G655" s="30"/>
      <c r="H655" s="30"/>
      <c r="I655" s="30"/>
      <c r="J655" s="30"/>
      <c r="K655" s="30"/>
    </row>
    <row r="656" spans="5:11" ht="15">
      <c r="E656"/>
      <c r="F656" s="30"/>
      <c r="G656" s="30"/>
      <c r="H656" s="30"/>
      <c r="I656" s="30"/>
      <c r="J656" s="30"/>
      <c r="K656" s="30"/>
    </row>
    <row r="657" spans="5:11" ht="15">
      <c r="E657"/>
      <c r="F657" s="30"/>
      <c r="G657" s="30"/>
      <c r="H657" s="30"/>
      <c r="I657" s="30"/>
      <c r="J657" s="30"/>
      <c r="K657" s="30"/>
    </row>
    <row r="658" spans="5:11" ht="15">
      <c r="E658"/>
      <c r="F658" s="30"/>
      <c r="G658" s="30"/>
      <c r="H658" s="30"/>
      <c r="I658" s="30"/>
      <c r="J658" s="30"/>
      <c r="K658" s="30"/>
    </row>
    <row r="659" spans="5:11" ht="15">
      <c r="E659"/>
      <c r="F659" s="30"/>
      <c r="G659" s="30"/>
      <c r="H659" s="30"/>
      <c r="I659" s="30"/>
      <c r="J659" s="30"/>
      <c r="K659" s="30"/>
    </row>
    <row r="660" spans="5:11" ht="15">
      <c r="E660"/>
      <c r="F660" s="30"/>
      <c r="G660" s="30"/>
      <c r="H660" s="30"/>
      <c r="I660" s="30"/>
      <c r="J660" s="30"/>
      <c r="K660" s="30"/>
    </row>
    <row r="661" spans="5:11" ht="15">
      <c r="E661"/>
      <c r="F661" s="30"/>
      <c r="G661" s="30"/>
      <c r="H661" s="30"/>
      <c r="I661" s="30"/>
      <c r="J661" s="30"/>
      <c r="K661" s="30"/>
    </row>
    <row r="662" spans="5:11" ht="15">
      <c r="E662"/>
      <c r="F662" s="30"/>
      <c r="G662" s="30"/>
      <c r="H662" s="30"/>
      <c r="I662" s="30"/>
      <c r="J662" s="30"/>
      <c r="K662" s="30"/>
    </row>
    <row r="663" spans="5:11" ht="15">
      <c r="E663"/>
      <c r="F663" s="30"/>
      <c r="G663" s="30"/>
      <c r="H663" s="30"/>
      <c r="I663" s="30"/>
      <c r="J663" s="30"/>
      <c r="K663" s="30"/>
    </row>
    <row r="664" spans="5:11" ht="15">
      <c r="E664"/>
      <c r="F664" s="30"/>
      <c r="G664" s="30"/>
      <c r="H664" s="30"/>
      <c r="I664" s="30"/>
      <c r="J664" s="30"/>
      <c r="K664" s="30"/>
    </row>
    <row r="665" spans="5:11" ht="15">
      <c r="E665"/>
      <c r="F665" s="30"/>
      <c r="G665" s="30"/>
      <c r="H665" s="30"/>
      <c r="I665" s="30"/>
      <c r="J665" s="30"/>
      <c r="K665" s="30"/>
    </row>
    <row r="666" spans="5:11" ht="15">
      <c r="E666"/>
      <c r="F666" s="30"/>
      <c r="G666" s="30"/>
      <c r="H666" s="30"/>
      <c r="I666" s="30"/>
      <c r="J666" s="30"/>
      <c r="K666" s="30"/>
    </row>
    <row r="667" spans="5:11" ht="15">
      <c r="E667"/>
      <c r="F667" s="30"/>
      <c r="G667" s="30"/>
      <c r="H667" s="30"/>
      <c r="I667" s="30"/>
      <c r="J667" s="30"/>
      <c r="K667" s="30"/>
    </row>
    <row r="668" spans="5:11" ht="15">
      <c r="E668"/>
      <c r="F668" s="30"/>
      <c r="G668" s="30"/>
      <c r="H668" s="30"/>
      <c r="I668" s="30"/>
      <c r="J668" s="30"/>
      <c r="K668" s="30"/>
    </row>
    <row r="669" spans="5:11" ht="15">
      <c r="E669"/>
      <c r="F669" s="30"/>
      <c r="G669" s="30"/>
      <c r="H669" s="30"/>
      <c r="I669" s="30"/>
      <c r="J669" s="30"/>
      <c r="K669" s="30"/>
    </row>
    <row r="670" spans="5:11" ht="15">
      <c r="E670"/>
      <c r="F670" s="30"/>
      <c r="G670" s="30"/>
      <c r="H670" s="30"/>
      <c r="I670" s="30"/>
      <c r="J670" s="30"/>
      <c r="K670" s="30"/>
    </row>
    <row r="671" spans="5:11" ht="15">
      <c r="E671"/>
      <c r="F671" s="30"/>
      <c r="G671" s="30"/>
      <c r="H671" s="30"/>
      <c r="I671" s="30"/>
      <c r="J671" s="30"/>
      <c r="K671" s="30"/>
    </row>
    <row r="672" spans="5:11" ht="15">
      <c r="E672"/>
      <c r="F672" s="30"/>
      <c r="G672" s="30"/>
      <c r="H672" s="30"/>
      <c r="I672" s="30"/>
      <c r="J672" s="30"/>
      <c r="K672" s="30"/>
    </row>
    <row r="673" spans="5:11" ht="15">
      <c r="E673"/>
      <c r="F673" s="30"/>
      <c r="G673" s="30"/>
      <c r="H673" s="30"/>
      <c r="I673" s="30"/>
      <c r="J673" s="30"/>
      <c r="K673" s="30"/>
    </row>
    <row r="674" spans="5:11" ht="15">
      <c r="E674"/>
      <c r="F674" s="30"/>
      <c r="G674" s="30"/>
      <c r="H674" s="30"/>
      <c r="I674" s="30"/>
      <c r="J674" s="30"/>
      <c r="K674" s="30"/>
    </row>
    <row r="675" spans="5:11" ht="15">
      <c r="E675"/>
      <c r="F675" s="30"/>
      <c r="G675" s="30"/>
      <c r="H675" s="30"/>
      <c r="I675" s="30"/>
      <c r="J675" s="30"/>
      <c r="K675" s="30"/>
    </row>
    <row r="676" spans="5:11" ht="15">
      <c r="E676"/>
      <c r="F676" s="30"/>
      <c r="G676" s="30"/>
      <c r="H676" s="30"/>
      <c r="I676" s="30"/>
      <c r="J676" s="30"/>
      <c r="K676" s="30"/>
    </row>
    <row r="677" spans="5:11" ht="15">
      <c r="E677"/>
      <c r="F677" s="30"/>
      <c r="G677" s="30"/>
      <c r="H677" s="30"/>
      <c r="I677" s="30"/>
      <c r="J677" s="30"/>
      <c r="K677" s="30"/>
    </row>
    <row r="678" spans="5:11" ht="15">
      <c r="E678"/>
      <c r="F678" s="30"/>
      <c r="G678" s="30"/>
      <c r="H678" s="30"/>
      <c r="I678" s="30"/>
      <c r="J678" s="30"/>
      <c r="K678" s="30"/>
    </row>
    <row r="679" spans="5:11" ht="15">
      <c r="E679"/>
      <c r="F679" s="30"/>
      <c r="G679" s="30"/>
      <c r="H679" s="30"/>
      <c r="I679" s="30"/>
      <c r="J679" s="30"/>
      <c r="K679" s="30"/>
    </row>
    <row r="680" spans="5:11" ht="15">
      <c r="E680"/>
      <c r="F680" s="30"/>
      <c r="G680" s="30"/>
      <c r="H680" s="30"/>
      <c r="I680" s="30"/>
      <c r="J680" s="30"/>
      <c r="K680" s="30"/>
    </row>
    <row r="681" spans="5:11" ht="15">
      <c r="E681"/>
      <c r="F681" s="30"/>
      <c r="G681" s="30"/>
      <c r="H681" s="30"/>
      <c r="I681" s="30"/>
      <c r="J681" s="30"/>
      <c r="K681" s="30"/>
    </row>
    <row r="682" spans="5:11" ht="15">
      <c r="E682"/>
      <c r="F682" s="30"/>
      <c r="G682" s="30"/>
      <c r="H682" s="30"/>
      <c r="I682" s="30"/>
      <c r="J682" s="30"/>
      <c r="K682" s="30"/>
    </row>
    <row r="683" spans="5:11" ht="15">
      <c r="E683"/>
      <c r="F683" s="30"/>
      <c r="G683" s="30"/>
      <c r="H683" s="30"/>
      <c r="I683" s="30"/>
      <c r="J683" s="30"/>
      <c r="K683" s="30"/>
    </row>
    <row r="684" spans="5:11" ht="15">
      <c r="E684"/>
      <c r="F684" s="30"/>
      <c r="G684" s="30"/>
      <c r="H684" s="30"/>
      <c r="I684" s="30"/>
      <c r="J684" s="30"/>
      <c r="K684" s="30"/>
    </row>
    <row r="685" spans="5:11" ht="15">
      <c r="E685"/>
      <c r="F685" s="30"/>
      <c r="G685" s="30"/>
      <c r="H685" s="30"/>
      <c r="I685" s="30"/>
      <c r="J685" s="30"/>
      <c r="K685" s="30"/>
    </row>
    <row r="686" spans="5:11" ht="15">
      <c r="E686"/>
      <c r="F686" s="30"/>
      <c r="G686" s="30"/>
      <c r="H686" s="30"/>
      <c r="I686" s="30"/>
      <c r="J686" s="30"/>
      <c r="K686" s="30"/>
    </row>
    <row r="687" spans="5:11" ht="15">
      <c r="E687"/>
      <c r="F687" s="30"/>
      <c r="G687" s="30"/>
      <c r="H687" s="30"/>
      <c r="I687" s="30"/>
      <c r="J687" s="30"/>
      <c r="K687" s="30"/>
    </row>
    <row r="688" spans="5:11" ht="15">
      <c r="E688"/>
      <c r="F688" s="30"/>
      <c r="G688" s="30"/>
      <c r="H688" s="30"/>
      <c r="I688" s="30"/>
      <c r="J688" s="30"/>
      <c r="K688" s="30"/>
    </row>
    <row r="689" spans="5:11" ht="15">
      <c r="E689"/>
      <c r="F689" s="30"/>
      <c r="G689" s="30"/>
      <c r="H689" s="30"/>
      <c r="I689" s="30"/>
      <c r="J689" s="30"/>
      <c r="K689" s="30"/>
    </row>
    <row r="690" spans="5:11" ht="15">
      <c r="E690"/>
      <c r="F690" s="30"/>
      <c r="G690" s="30"/>
      <c r="H690" s="30"/>
      <c r="I690" s="30"/>
      <c r="J690" s="30"/>
      <c r="K690" s="30"/>
    </row>
    <row r="691" spans="5:11" ht="15">
      <c r="E691"/>
      <c r="F691" s="30"/>
      <c r="G691" s="30"/>
      <c r="H691" s="30"/>
      <c r="I691" s="30"/>
      <c r="J691" s="30"/>
      <c r="K691" s="30"/>
    </row>
    <row r="692" spans="5:11" ht="15">
      <c r="E692"/>
      <c r="F692" s="30"/>
      <c r="G692" s="30"/>
      <c r="H692" s="30"/>
      <c r="I692" s="30"/>
      <c r="J692" s="30"/>
      <c r="K692" s="30"/>
    </row>
    <row r="693" spans="5:11" ht="15">
      <c r="E693"/>
      <c r="F693" s="30"/>
      <c r="G693" s="30"/>
      <c r="H693" s="30"/>
      <c r="I693" s="30"/>
      <c r="J693" s="30"/>
      <c r="K693" s="30"/>
    </row>
    <row r="694" spans="5:11" ht="15">
      <c r="E694"/>
      <c r="F694" s="30"/>
      <c r="G694" s="30"/>
      <c r="H694" s="30"/>
      <c r="I694" s="30"/>
      <c r="J694" s="30"/>
      <c r="K694" s="30"/>
    </row>
    <row r="695" spans="5:11" ht="15">
      <c r="E695"/>
      <c r="F695" s="30"/>
      <c r="G695" s="30"/>
      <c r="H695" s="30"/>
      <c r="I695" s="30"/>
      <c r="J695" s="30"/>
      <c r="K695" s="30"/>
    </row>
    <row r="696" spans="5:11" ht="15">
      <c r="E696"/>
      <c r="F696" s="30"/>
      <c r="G696" s="30"/>
      <c r="H696" s="30"/>
      <c r="I696" s="30"/>
      <c r="J696" s="30"/>
      <c r="K696" s="30"/>
    </row>
    <row r="697" spans="5:11" ht="15">
      <c r="E697"/>
      <c r="F697" s="30"/>
      <c r="G697" s="30"/>
      <c r="H697" s="30"/>
      <c r="I697" s="30"/>
      <c r="J697" s="30"/>
      <c r="K697" s="30"/>
    </row>
    <row r="698" spans="5:11" ht="15">
      <c r="E698"/>
      <c r="F698" s="30"/>
      <c r="G698" s="30"/>
      <c r="H698" s="30"/>
      <c r="I698" s="30"/>
      <c r="J698" s="30"/>
      <c r="K698" s="30"/>
    </row>
    <row r="699" spans="5:11" ht="15">
      <c r="E699"/>
      <c r="F699" s="30"/>
      <c r="G699" s="30"/>
      <c r="H699" s="30"/>
      <c r="I699" s="30"/>
      <c r="J699" s="30"/>
      <c r="K699" s="30"/>
    </row>
    <row r="700" spans="5:11" ht="15">
      <c r="E700"/>
      <c r="F700" s="30"/>
      <c r="G700" s="30"/>
      <c r="H700" s="30"/>
      <c r="I700" s="30"/>
      <c r="J700" s="30"/>
      <c r="K700" s="30"/>
    </row>
    <row r="701" spans="5:11" ht="15">
      <c r="E701"/>
      <c r="F701" s="30"/>
      <c r="G701" s="30"/>
      <c r="H701" s="30"/>
      <c r="I701" s="30"/>
      <c r="J701" s="30"/>
      <c r="K701" s="30"/>
    </row>
    <row r="702" spans="5:11" ht="15">
      <c r="E702"/>
      <c r="F702" s="30"/>
      <c r="G702" s="30"/>
      <c r="H702" s="30"/>
      <c r="I702" s="30"/>
      <c r="J702" s="30"/>
      <c r="K702" s="30"/>
    </row>
    <row r="703" spans="5:11" ht="15">
      <c r="E703"/>
      <c r="F703" s="30"/>
      <c r="G703" s="30"/>
      <c r="H703" s="30"/>
      <c r="I703" s="30"/>
      <c r="J703" s="30"/>
      <c r="K703" s="30"/>
    </row>
    <row r="704" spans="5:11" ht="15">
      <c r="E704"/>
      <c r="F704" s="30"/>
      <c r="G704" s="30"/>
      <c r="H704" s="30"/>
      <c r="I704" s="30"/>
      <c r="J704" s="30"/>
      <c r="K704" s="30"/>
    </row>
    <row r="705" spans="5:11" ht="15">
      <c r="E705"/>
      <c r="F705" s="30"/>
      <c r="G705" s="30"/>
      <c r="H705" s="30"/>
      <c r="I705" s="30"/>
      <c r="J705" s="30"/>
      <c r="K705" s="30"/>
    </row>
    <row r="706" spans="5:11" ht="15">
      <c r="E706"/>
      <c r="F706" s="30"/>
      <c r="G706" s="30"/>
      <c r="H706" s="30"/>
      <c r="I706" s="30"/>
      <c r="J706" s="30"/>
      <c r="K706" s="30"/>
    </row>
    <row r="707" spans="5:11" ht="15">
      <c r="E707"/>
      <c r="F707" s="30"/>
      <c r="G707" s="30"/>
      <c r="H707" s="30"/>
      <c r="I707" s="30"/>
      <c r="J707" s="30"/>
      <c r="K707" s="30"/>
    </row>
    <row r="708" spans="5:11" ht="15">
      <c r="E708"/>
      <c r="F708" s="30"/>
      <c r="G708" s="30"/>
      <c r="H708" s="30"/>
      <c r="I708" s="30"/>
      <c r="J708" s="30"/>
      <c r="K708" s="30"/>
    </row>
    <row r="709" spans="5:11" ht="15">
      <c r="E709"/>
      <c r="F709" s="30"/>
      <c r="G709" s="30"/>
      <c r="H709" s="30"/>
      <c r="I709" s="30"/>
      <c r="J709" s="30"/>
      <c r="K709" s="30"/>
    </row>
    <row r="710" spans="5:11" ht="15">
      <c r="E710"/>
      <c r="F710" s="30"/>
      <c r="G710" s="30"/>
      <c r="H710" s="30"/>
      <c r="I710" s="30"/>
      <c r="J710" s="30"/>
      <c r="K710" s="30"/>
    </row>
    <row r="711" spans="5:11" ht="15">
      <c r="E711"/>
      <c r="F711" s="30"/>
      <c r="G711" s="30"/>
      <c r="H711" s="30"/>
      <c r="I711" s="30"/>
      <c r="J711" s="30"/>
      <c r="K711" s="30"/>
    </row>
    <row r="712" spans="5:11" ht="15">
      <c r="E712"/>
      <c r="F712" s="30"/>
      <c r="G712" s="30"/>
      <c r="H712" s="30"/>
      <c r="I712" s="30"/>
      <c r="J712" s="30"/>
      <c r="K712" s="30"/>
    </row>
    <row r="713" spans="5:11" ht="15">
      <c r="E713"/>
      <c r="F713" s="30"/>
      <c r="G713" s="30"/>
      <c r="H713" s="30"/>
      <c r="I713" s="30"/>
      <c r="J713" s="30"/>
      <c r="K713" s="30"/>
    </row>
    <row r="714" spans="5:11" ht="15">
      <c r="E714"/>
      <c r="F714" s="30"/>
      <c r="G714" s="30"/>
      <c r="H714" s="30"/>
      <c r="I714" s="30"/>
      <c r="J714" s="30"/>
      <c r="K714" s="30"/>
    </row>
    <row r="715" spans="5:11" ht="15">
      <c r="E715"/>
      <c r="F715" s="30"/>
      <c r="G715" s="30"/>
      <c r="H715" s="30"/>
      <c r="I715" s="30"/>
      <c r="J715" s="30"/>
      <c r="K715" s="30"/>
    </row>
    <row r="716" spans="5:11" ht="15">
      <c r="E716"/>
      <c r="F716" s="30"/>
      <c r="G716" s="30"/>
      <c r="H716" s="30"/>
      <c r="I716" s="30"/>
      <c r="J716" s="30"/>
      <c r="K716" s="30"/>
    </row>
    <row r="717" spans="5:11" ht="15">
      <c r="E717"/>
      <c r="F717" s="30"/>
      <c r="G717" s="30"/>
      <c r="H717" s="30"/>
      <c r="I717" s="30"/>
      <c r="J717" s="30"/>
      <c r="K717" s="30"/>
    </row>
    <row r="718" spans="5:11" ht="15">
      <c r="E718"/>
      <c r="F718" s="30"/>
      <c r="G718" s="30"/>
      <c r="H718" s="30"/>
      <c r="I718" s="30"/>
      <c r="J718" s="30"/>
      <c r="K718" s="30"/>
    </row>
    <row r="719" spans="5:11" ht="15">
      <c r="E719"/>
      <c r="F719" s="30"/>
      <c r="G719" s="30"/>
      <c r="H719" s="30"/>
      <c r="I719" s="30"/>
      <c r="J719" s="30"/>
      <c r="K719" s="30"/>
    </row>
    <row r="720" spans="5:11" ht="15">
      <c r="E720"/>
      <c r="F720" s="30"/>
      <c r="G720" s="30"/>
      <c r="H720" s="30"/>
      <c r="I720" s="30"/>
      <c r="J720" s="30"/>
      <c r="K720" s="30"/>
    </row>
    <row r="721" spans="5:11" ht="15">
      <c r="E721"/>
      <c r="F721" s="30"/>
      <c r="G721" s="30"/>
      <c r="H721" s="30"/>
      <c r="I721" s="30"/>
      <c r="J721" s="30"/>
      <c r="K721" s="30"/>
    </row>
    <row r="722" spans="5:11" ht="15">
      <c r="E722"/>
      <c r="F722" s="30"/>
      <c r="G722" s="30"/>
      <c r="H722" s="30"/>
      <c r="I722" s="30"/>
      <c r="J722" s="30"/>
      <c r="K722" s="30"/>
    </row>
    <row r="723" spans="5:11" ht="15">
      <c r="E723"/>
      <c r="F723" s="30"/>
      <c r="G723" s="30"/>
      <c r="H723" s="30"/>
      <c r="I723" s="30"/>
      <c r="J723" s="30"/>
      <c r="K723" s="30"/>
    </row>
    <row r="724" spans="5:11" ht="15">
      <c r="E724"/>
      <c r="F724" s="30"/>
      <c r="G724" s="30"/>
      <c r="H724" s="30"/>
      <c r="I724" s="30"/>
      <c r="J724" s="30"/>
      <c r="K724" s="30"/>
    </row>
    <row r="725" spans="5:11" ht="15">
      <c r="E725"/>
      <c r="F725" s="30"/>
      <c r="G725" s="30"/>
      <c r="H725" s="30"/>
      <c r="I725" s="30"/>
      <c r="J725" s="30"/>
      <c r="K725" s="30"/>
    </row>
    <row r="726" spans="5:11" ht="15">
      <c r="E726"/>
      <c r="F726" s="30"/>
      <c r="G726" s="30"/>
      <c r="H726" s="30"/>
      <c r="I726" s="30"/>
      <c r="J726" s="30"/>
      <c r="K726" s="30"/>
    </row>
    <row r="727" spans="5:11" ht="15">
      <c r="E727"/>
      <c r="F727" s="30"/>
      <c r="G727" s="30"/>
      <c r="H727" s="30"/>
      <c r="I727" s="30"/>
      <c r="J727" s="30"/>
      <c r="K727" s="30"/>
    </row>
    <row r="728" spans="5:11" ht="15">
      <c r="E728"/>
      <c r="F728" s="30"/>
      <c r="G728" s="30"/>
      <c r="H728" s="30"/>
      <c r="I728" s="30"/>
      <c r="J728" s="30"/>
      <c r="K728" s="30"/>
    </row>
    <row r="729" spans="5:11" ht="15">
      <c r="E729"/>
      <c r="F729" s="30"/>
      <c r="G729" s="30"/>
      <c r="H729" s="30"/>
      <c r="I729" s="30"/>
      <c r="J729" s="30"/>
      <c r="K729" s="30"/>
    </row>
    <row r="730" spans="5:11" ht="15">
      <c r="E730"/>
      <c r="F730" s="30"/>
      <c r="G730" s="30"/>
      <c r="H730" s="30"/>
      <c r="I730" s="30"/>
      <c r="J730" s="30"/>
      <c r="K730" s="30"/>
    </row>
    <row r="731" spans="5:11" ht="15">
      <c r="E731"/>
      <c r="F731" s="30"/>
      <c r="G731" s="30"/>
      <c r="H731" s="30"/>
      <c r="I731" s="30"/>
      <c r="J731" s="30"/>
      <c r="K731" s="30"/>
    </row>
    <row r="732" spans="5:11" ht="15">
      <c r="E732"/>
      <c r="F732" s="30"/>
      <c r="G732" s="30"/>
      <c r="H732" s="30"/>
      <c r="I732" s="30"/>
      <c r="J732" s="30"/>
      <c r="K732" s="30"/>
    </row>
    <row r="733" spans="5:11" ht="15">
      <c r="E733"/>
      <c r="F733" s="30"/>
      <c r="G733" s="30"/>
      <c r="H733" s="30"/>
      <c r="I733" s="30"/>
      <c r="J733" s="30"/>
      <c r="K733" s="30"/>
    </row>
    <row r="734" spans="5:11" ht="15">
      <c r="E734"/>
      <c r="F734" s="30"/>
      <c r="G734" s="30"/>
      <c r="H734" s="30"/>
      <c r="I734" s="30"/>
      <c r="J734" s="30"/>
      <c r="K734" s="30"/>
    </row>
    <row r="735" spans="5:11" ht="15">
      <c r="E735"/>
      <c r="F735" s="30"/>
      <c r="G735" s="30"/>
      <c r="H735" s="30"/>
      <c r="I735" s="30"/>
      <c r="J735" s="30"/>
      <c r="K735" s="30"/>
    </row>
    <row r="736" spans="5:11" ht="15">
      <c r="E736"/>
      <c r="F736" s="30"/>
      <c r="G736" s="30"/>
      <c r="H736" s="30"/>
      <c r="I736" s="30"/>
      <c r="J736" s="30"/>
      <c r="K736" s="30"/>
    </row>
    <row r="737" spans="5:11" ht="15">
      <c r="E737"/>
      <c r="F737" s="30"/>
      <c r="G737" s="30"/>
      <c r="H737" s="30"/>
      <c r="I737" s="30"/>
      <c r="J737" s="30"/>
      <c r="K737" s="30"/>
    </row>
    <row r="738" spans="5:11" ht="15">
      <c r="E738"/>
      <c r="F738" s="30"/>
      <c r="G738" s="30"/>
      <c r="H738" s="30"/>
      <c r="I738" s="30"/>
      <c r="J738" s="30"/>
      <c r="K738" s="30"/>
    </row>
    <row r="739" spans="5:11" ht="15">
      <c r="E739"/>
      <c r="F739" s="30"/>
      <c r="G739" s="30"/>
      <c r="H739" s="30"/>
      <c r="I739" s="30"/>
      <c r="J739" s="30"/>
      <c r="K739" s="30"/>
    </row>
    <row r="740" spans="5:11" ht="15">
      <c r="E740"/>
      <c r="F740" s="30"/>
      <c r="G740" s="30"/>
      <c r="H740" s="30"/>
      <c r="I740" s="30"/>
      <c r="J740" s="30"/>
      <c r="K740" s="30"/>
    </row>
    <row r="741" spans="5:11" ht="15">
      <c r="E741"/>
      <c r="F741" s="30"/>
      <c r="G741" s="30"/>
      <c r="H741" s="30"/>
      <c r="I741" s="30"/>
      <c r="J741" s="30"/>
      <c r="K741" s="30"/>
    </row>
    <row r="742" spans="5:11" ht="15">
      <c r="E742"/>
      <c r="F742" s="30"/>
      <c r="G742" s="30"/>
      <c r="H742" s="30"/>
      <c r="I742" s="30"/>
      <c r="J742" s="30"/>
      <c r="K742" s="30"/>
    </row>
    <row r="743" spans="5:11" ht="15">
      <c r="E743"/>
      <c r="F743" s="30"/>
      <c r="G743" s="30"/>
      <c r="H743" s="30"/>
      <c r="I743" s="30"/>
      <c r="J743" s="30"/>
      <c r="K743" s="30"/>
    </row>
    <row r="744" spans="5:11" ht="15">
      <c r="E744"/>
      <c r="F744" s="30"/>
      <c r="G744" s="30"/>
      <c r="H744" s="30"/>
      <c r="I744" s="30"/>
      <c r="J744" s="30"/>
      <c r="K744" s="30"/>
    </row>
    <row r="745" spans="5:11" ht="15">
      <c r="E745"/>
      <c r="F745" s="30"/>
      <c r="G745" s="30"/>
      <c r="H745" s="30"/>
      <c r="I745" s="30"/>
      <c r="J745" s="30"/>
      <c r="K745" s="30"/>
    </row>
    <row r="746" spans="5:11" ht="15">
      <c r="E746"/>
      <c r="F746" s="30"/>
      <c r="G746" s="30"/>
      <c r="H746" s="30"/>
      <c r="I746" s="30"/>
      <c r="J746" s="30"/>
      <c r="K746" s="30"/>
    </row>
    <row r="747" spans="5:11" ht="15">
      <c r="E747"/>
      <c r="F747" s="30"/>
      <c r="G747" s="30"/>
      <c r="H747" s="30"/>
      <c r="I747" s="30"/>
      <c r="J747" s="30"/>
      <c r="K747" s="30"/>
    </row>
    <row r="748" spans="5:11" ht="15">
      <c r="E748"/>
      <c r="F748" s="30"/>
      <c r="G748" s="30"/>
      <c r="H748" s="30"/>
      <c r="I748" s="30"/>
      <c r="J748" s="30"/>
      <c r="K748" s="30"/>
    </row>
    <row r="749" spans="5:11" ht="15">
      <c r="E749"/>
      <c r="F749" s="30"/>
      <c r="G749" s="30"/>
      <c r="H749" s="30"/>
      <c r="I749" s="30"/>
      <c r="J749" s="30"/>
      <c r="K749" s="30"/>
    </row>
    <row r="750" spans="5:11" ht="15">
      <c r="E750"/>
      <c r="F750" s="30"/>
      <c r="G750" s="30"/>
      <c r="H750" s="30"/>
      <c r="I750" s="30"/>
      <c r="J750" s="30"/>
      <c r="K750" s="30"/>
    </row>
    <row r="751" spans="5:11" ht="15">
      <c r="E751"/>
      <c r="F751" s="30"/>
      <c r="G751" s="30"/>
      <c r="H751" s="30"/>
      <c r="I751" s="30"/>
      <c r="J751" s="30"/>
      <c r="K751" s="30"/>
    </row>
    <row r="752" spans="5:11" ht="15">
      <c r="E752"/>
      <c r="F752" s="30"/>
      <c r="G752" s="30"/>
      <c r="H752" s="30"/>
      <c r="I752" s="30"/>
      <c r="J752" s="30"/>
      <c r="K752" s="30"/>
    </row>
    <row r="753" spans="5:11" ht="15">
      <c r="E753"/>
      <c r="F753" s="30"/>
      <c r="G753" s="30"/>
      <c r="H753" s="30"/>
      <c r="I753" s="30"/>
      <c r="J753" s="30"/>
      <c r="K753" s="30"/>
    </row>
    <row r="754" spans="5:11" ht="15">
      <c r="E754"/>
      <c r="F754" s="30"/>
      <c r="G754" s="30"/>
      <c r="H754" s="30"/>
      <c r="I754" s="30"/>
      <c r="J754" s="30"/>
      <c r="K754" s="30"/>
    </row>
    <row r="755" spans="5:11" ht="15">
      <c r="E755"/>
      <c r="F755" s="30"/>
      <c r="G755" s="30"/>
      <c r="H755" s="30"/>
      <c r="I755" s="30"/>
      <c r="J755" s="30"/>
      <c r="K755" s="30"/>
    </row>
    <row r="756" spans="5:11" ht="15">
      <c r="E756"/>
      <c r="F756" s="30"/>
      <c r="G756" s="30"/>
      <c r="H756" s="30"/>
      <c r="I756" s="30"/>
      <c r="J756" s="30"/>
      <c r="K756" s="30"/>
    </row>
    <row r="757" spans="5:11" ht="15">
      <c r="E757"/>
      <c r="F757" s="30"/>
      <c r="G757" s="30"/>
      <c r="H757" s="30"/>
      <c r="I757" s="30"/>
      <c r="J757" s="30"/>
      <c r="K757" s="30"/>
    </row>
    <row r="758" spans="5:11" ht="15">
      <c r="E758"/>
      <c r="F758" s="30"/>
      <c r="G758" s="30"/>
      <c r="H758" s="30"/>
      <c r="I758" s="30"/>
      <c r="J758" s="30"/>
      <c r="K758" s="30"/>
    </row>
    <row r="759" spans="5:11" ht="15">
      <c r="E759"/>
      <c r="F759" s="30"/>
      <c r="G759" s="30"/>
      <c r="H759" s="30"/>
      <c r="I759" s="30"/>
      <c r="J759" s="30"/>
      <c r="K759" s="30"/>
    </row>
    <row r="760" spans="5:11" ht="15">
      <c r="E760"/>
      <c r="F760" s="30"/>
      <c r="G760" s="30"/>
      <c r="H760" s="30"/>
      <c r="I760" s="30"/>
      <c r="J760" s="30"/>
      <c r="K760" s="30"/>
    </row>
    <row r="761" spans="5:11" ht="15">
      <c r="E761"/>
      <c r="F761" s="30"/>
      <c r="G761" s="30"/>
      <c r="H761" s="30"/>
      <c r="I761" s="30"/>
      <c r="J761" s="30"/>
      <c r="K761" s="30"/>
    </row>
    <row r="762" spans="5:11" ht="15">
      <c r="E762"/>
      <c r="F762" s="30"/>
      <c r="G762" s="30"/>
      <c r="H762" s="30"/>
      <c r="I762" s="30"/>
      <c r="J762" s="30"/>
      <c r="K762" s="30"/>
    </row>
    <row r="763" spans="5:11" ht="15">
      <c r="E763"/>
      <c r="F763" s="30"/>
      <c r="G763" s="30"/>
      <c r="H763" s="30"/>
      <c r="I763" s="30"/>
      <c r="J763" s="30"/>
      <c r="K763" s="30"/>
    </row>
    <row r="764" spans="5:11" ht="15">
      <c r="E764"/>
      <c r="F764" s="30"/>
      <c r="G764" s="30"/>
      <c r="H764" s="30"/>
      <c r="I764" s="30"/>
      <c r="J764" s="30"/>
      <c r="K764" s="30"/>
    </row>
    <row r="765" spans="5:11" ht="15">
      <c r="E765"/>
      <c r="F765" s="30"/>
      <c r="G765" s="30"/>
      <c r="H765" s="30"/>
      <c r="I765" s="30"/>
      <c r="J765" s="30"/>
      <c r="K765" s="30"/>
    </row>
    <row r="766" spans="5:11" ht="15">
      <c r="E766"/>
      <c r="F766" s="30"/>
      <c r="G766" s="30"/>
      <c r="H766" s="30"/>
      <c r="I766" s="30"/>
      <c r="J766" s="30"/>
      <c r="K766" s="30"/>
    </row>
    <row r="767" spans="5:11" ht="15">
      <c r="E767"/>
      <c r="F767" s="30"/>
      <c r="G767" s="30"/>
      <c r="H767" s="30"/>
      <c r="I767" s="30"/>
      <c r="J767" s="30"/>
      <c r="K767" s="30"/>
    </row>
    <row r="768" spans="5:11" ht="15">
      <c r="E768"/>
      <c r="F768" s="30"/>
      <c r="G768" s="30"/>
      <c r="H768" s="30"/>
      <c r="I768" s="30"/>
      <c r="J768" s="30"/>
      <c r="K768" s="30"/>
    </row>
    <row r="769" spans="5:11" ht="15">
      <c r="E769"/>
      <c r="F769" s="30"/>
      <c r="G769" s="30"/>
      <c r="H769" s="30"/>
      <c r="I769" s="30"/>
      <c r="J769" s="30"/>
      <c r="K769" s="30"/>
    </row>
    <row r="770" spans="5:11" ht="15">
      <c r="E770"/>
      <c r="F770" s="30"/>
      <c r="G770" s="30"/>
      <c r="H770" s="30"/>
      <c r="I770" s="30"/>
      <c r="J770" s="30"/>
      <c r="K770" s="30"/>
    </row>
    <row r="771" spans="5:11" ht="15">
      <c r="E771"/>
      <c r="F771" s="30"/>
      <c r="G771" s="30"/>
      <c r="H771" s="30"/>
      <c r="I771" s="30"/>
      <c r="J771" s="30"/>
      <c r="K771" s="30"/>
    </row>
    <row r="772" spans="5:11" ht="15">
      <c r="E772"/>
      <c r="F772" s="30"/>
      <c r="G772" s="30"/>
      <c r="H772" s="30"/>
      <c r="I772" s="30"/>
      <c r="J772" s="30"/>
      <c r="K772" s="30"/>
    </row>
  </sheetData>
  <sheetProtection password="AFA9" sheet="1" objects="1" scenarios="1"/>
  <sortState ref="A6:O23">
    <sortCondition ref="F6:F23"/>
  </sortState>
  <mergeCells count="6">
    <mergeCell ref="A3:A5"/>
    <mergeCell ref="A29:A31"/>
    <mergeCell ref="D29:E29"/>
    <mergeCell ref="D30:E30"/>
    <mergeCell ref="F29:G29"/>
    <mergeCell ref="F30:G30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AW86"/>
  <sheetViews>
    <sheetView topLeftCell="A10" zoomScale="90" zoomScaleNormal="90" zoomScalePageLayoutView="90" workbookViewId="0">
      <selection activeCell="H23" sqref="H23"/>
    </sheetView>
  </sheetViews>
  <sheetFormatPr baseColWidth="10" defaultRowHeight="15"/>
  <cols>
    <col min="1" max="1" width="37.140625" style="30" customWidth="1"/>
    <col min="2" max="2" width="21.7109375" style="30" customWidth="1"/>
    <col min="3" max="3" width="19.5703125" style="30" customWidth="1"/>
    <col min="4" max="4" width="17.28515625" style="30" customWidth="1"/>
    <col min="5" max="5" width="19.28515625" style="30" customWidth="1"/>
    <col min="6" max="6" width="18.85546875" style="30" customWidth="1"/>
    <col min="7" max="7" width="14" style="30" customWidth="1"/>
    <col min="8" max="8" width="12.5703125" style="30" customWidth="1"/>
    <col min="9" max="9" width="12.42578125" style="30" customWidth="1"/>
    <col min="10" max="10" width="11.85546875" style="30" customWidth="1"/>
    <col min="11" max="11" width="12.85546875" style="30" customWidth="1"/>
    <col min="12" max="13" width="11.42578125" style="30"/>
    <col min="14" max="14" width="17.28515625" style="30" customWidth="1"/>
    <col min="15" max="17" width="11.42578125" style="30"/>
    <col min="18" max="18" width="14.42578125" style="30" customWidth="1"/>
    <col min="19" max="19" width="17.140625" style="30" customWidth="1"/>
    <col min="20" max="16384" width="11.42578125" style="30"/>
  </cols>
  <sheetData>
    <row r="1" spans="1:49" ht="15.75">
      <c r="A1" s="408" t="s">
        <v>60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</row>
    <row r="2" spans="1:49" s="47" customFormat="1" ht="22.5" customHeight="1">
      <c r="A2" s="89"/>
      <c r="B2" s="87"/>
      <c r="C2" s="87"/>
      <c r="D2" s="87"/>
      <c r="E2" s="87"/>
      <c r="F2" s="87"/>
      <c r="G2" s="87"/>
      <c r="H2" s="87"/>
      <c r="I2" s="87"/>
      <c r="J2" s="87"/>
      <c r="K2" s="88"/>
      <c r="L2" s="88"/>
      <c r="M2" s="88"/>
      <c r="N2" s="88"/>
      <c r="O2" s="89"/>
      <c r="P2" s="88"/>
      <c r="Q2" s="88"/>
      <c r="R2" s="88"/>
      <c r="S2" s="88"/>
      <c r="T2" s="89"/>
    </row>
    <row r="3" spans="1:49" s="46" customFormat="1" ht="12" customHeight="1">
      <c r="A3" s="270"/>
      <c r="B3" s="87"/>
      <c r="C3" s="87"/>
      <c r="D3" s="87"/>
      <c r="E3" s="87"/>
      <c r="F3" s="87"/>
      <c r="G3" s="87"/>
      <c r="H3" s="87"/>
      <c r="I3" s="87"/>
      <c r="J3" s="87"/>
      <c r="K3" s="88"/>
      <c r="L3" s="88"/>
      <c r="M3" s="88"/>
      <c r="N3" s="88"/>
      <c r="O3" s="89"/>
      <c r="P3" s="88"/>
      <c r="Q3" s="88"/>
      <c r="R3" s="88"/>
      <c r="S3" s="88"/>
      <c r="T3" s="89"/>
      <c r="U3" s="110"/>
      <c r="V3" s="90"/>
      <c r="W3" s="90"/>
      <c r="X3" s="90"/>
      <c r="Y3" s="89"/>
      <c r="Z3" s="90"/>
      <c r="AA3" s="89"/>
      <c r="AB3" s="90"/>
      <c r="AC3" s="89"/>
      <c r="AD3" s="90"/>
      <c r="AE3" s="45"/>
      <c r="AG3" s="45"/>
      <c r="AI3" s="45"/>
      <c r="AK3" s="45"/>
      <c r="AM3" s="45"/>
      <c r="AO3" s="45"/>
      <c r="AQ3" s="45"/>
      <c r="AS3" s="45"/>
      <c r="AU3" s="45"/>
      <c r="AW3" s="45"/>
    </row>
    <row r="4" spans="1:49" s="46" customFormat="1" ht="12" customHeight="1" thickBot="1">
      <c r="A4" s="65"/>
      <c r="B4" s="65"/>
      <c r="C4" s="65"/>
      <c r="D4" s="65"/>
      <c r="E4" s="65"/>
      <c r="F4" s="344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91"/>
      <c r="V4" s="91"/>
      <c r="W4" s="92"/>
      <c r="X4" s="92"/>
      <c r="Y4" s="92"/>
      <c r="Z4" s="90"/>
      <c r="AA4" s="89"/>
      <c r="AB4" s="90"/>
      <c r="AC4" s="89"/>
      <c r="AD4" s="90"/>
      <c r="AE4" s="45"/>
      <c r="AG4" s="45"/>
      <c r="AI4" s="45"/>
      <c r="AK4" s="45"/>
      <c r="AM4" s="45"/>
      <c r="AO4" s="45"/>
      <c r="AQ4" s="45"/>
      <c r="AS4" s="45"/>
      <c r="AU4" s="45"/>
      <c r="AW4" s="45"/>
    </row>
    <row r="5" spans="1:49" s="46" customFormat="1" ht="32.25" customHeight="1" thickTop="1" thickBot="1">
      <c r="A5" s="66" t="s">
        <v>61</v>
      </c>
      <c r="B5" s="67"/>
      <c r="C5" s="67"/>
      <c r="D5" s="67"/>
      <c r="E5" s="113"/>
      <c r="F5" s="109"/>
      <c r="G5" s="93"/>
      <c r="H5" s="126"/>
      <c r="I5" s="93"/>
      <c r="J5" s="93"/>
      <c r="K5" s="109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4"/>
      <c r="X5" s="94"/>
      <c r="Y5" s="94"/>
      <c r="Z5" s="90"/>
      <c r="AA5" s="89"/>
      <c r="AB5" s="90"/>
      <c r="AC5" s="89"/>
      <c r="AD5" s="90"/>
      <c r="AE5" s="45"/>
      <c r="AG5" s="45"/>
      <c r="AI5" s="45"/>
      <c r="AK5" s="45"/>
      <c r="AM5" s="45"/>
      <c r="AO5" s="45"/>
      <c r="AQ5" s="45"/>
      <c r="AS5" s="45"/>
      <c r="AU5" s="45"/>
      <c r="AW5" s="45"/>
    </row>
    <row r="6" spans="1:49" s="46" customFormat="1" ht="12" customHeight="1" thickTop="1" thickBot="1">
      <c r="E6" s="114"/>
      <c r="F6" s="115"/>
      <c r="G6" s="122"/>
      <c r="H6" s="127"/>
      <c r="I6" s="90"/>
      <c r="J6" s="90"/>
      <c r="K6" s="11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89"/>
      <c r="AB6" s="90"/>
      <c r="AC6" s="89"/>
      <c r="AD6" s="90"/>
      <c r="AE6" s="45"/>
      <c r="AG6" s="45"/>
      <c r="AI6" s="45"/>
      <c r="AK6" s="45"/>
      <c r="AM6" s="45"/>
      <c r="AO6" s="45"/>
      <c r="AQ6" s="45"/>
      <c r="AS6" s="45"/>
      <c r="AU6" s="45"/>
      <c r="AW6" s="45"/>
    </row>
    <row r="7" spans="1:49" s="46" customFormat="1" ht="30" customHeight="1" thickTop="1">
      <c r="A7" s="68" t="s">
        <v>62</v>
      </c>
      <c r="B7" s="196" t="s">
        <v>63</v>
      </c>
      <c r="C7" s="196" t="s">
        <v>64</v>
      </c>
      <c r="D7" s="196" t="s">
        <v>65</v>
      </c>
      <c r="E7" s="244" t="s">
        <v>66</v>
      </c>
      <c r="F7" s="118" t="s">
        <v>75</v>
      </c>
      <c r="G7" s="135" t="s">
        <v>73</v>
      </c>
      <c r="H7" s="123" t="s">
        <v>74</v>
      </c>
      <c r="I7" s="129"/>
      <c r="J7" s="90"/>
      <c r="K7" s="409"/>
      <c r="L7" s="410"/>
      <c r="M7" s="410"/>
      <c r="N7" s="90"/>
      <c r="O7" s="410"/>
      <c r="P7" s="410"/>
      <c r="Q7" s="410"/>
      <c r="R7" s="90"/>
      <c r="S7" s="90"/>
      <c r="T7" s="410"/>
      <c r="U7" s="410"/>
      <c r="V7" s="410"/>
      <c r="W7" s="410"/>
      <c r="X7" s="410"/>
      <c r="Y7" s="95"/>
      <c r="Z7" s="90"/>
      <c r="AA7" s="89"/>
      <c r="AB7" s="90"/>
      <c r="AC7" s="89"/>
      <c r="AD7" s="90"/>
      <c r="AE7" s="45"/>
      <c r="AG7" s="45"/>
      <c r="AI7" s="45"/>
      <c r="AK7" s="45"/>
      <c r="AM7" s="45"/>
      <c r="AO7" s="45"/>
      <c r="AQ7" s="45"/>
      <c r="AS7" s="45"/>
      <c r="AU7" s="45"/>
      <c r="AW7" s="45"/>
    </row>
    <row r="8" spans="1:49" s="46" customFormat="1" ht="12" customHeight="1">
      <c r="A8" s="69"/>
      <c r="B8" s="245"/>
      <c r="C8" s="246"/>
      <c r="D8" s="247"/>
      <c r="E8" s="245"/>
      <c r="F8" s="117"/>
      <c r="G8" s="125"/>
      <c r="H8" s="124"/>
      <c r="I8" s="116"/>
      <c r="J8" s="90"/>
      <c r="K8" s="116"/>
      <c r="L8" s="97"/>
      <c r="M8" s="97"/>
      <c r="N8" s="90"/>
      <c r="O8" s="97"/>
      <c r="P8" s="97"/>
      <c r="Q8" s="97"/>
      <c r="R8" s="90"/>
      <c r="S8" s="90"/>
      <c r="T8" s="97"/>
      <c r="U8" s="97"/>
      <c r="V8" s="97"/>
      <c r="W8" s="96"/>
      <c r="X8" s="98"/>
      <c r="Y8" s="99"/>
      <c r="Z8" s="90"/>
      <c r="AA8" s="89"/>
      <c r="AB8" s="90"/>
      <c r="AC8" s="89"/>
      <c r="AD8" s="90"/>
      <c r="AE8" s="45"/>
      <c r="AG8" s="45"/>
      <c r="AI8" s="45"/>
      <c r="AK8" s="45"/>
      <c r="AM8" s="45"/>
      <c r="AO8" s="45"/>
      <c r="AQ8" s="45"/>
      <c r="AS8" s="45"/>
      <c r="AU8" s="45"/>
      <c r="AW8" s="45"/>
    </row>
    <row r="9" spans="1:49" s="46" customFormat="1" ht="12" customHeight="1">
      <c r="A9" s="70" t="s">
        <v>85</v>
      </c>
      <c r="B9" s="121">
        <v>0</v>
      </c>
      <c r="C9" s="121">
        <v>116.65</v>
      </c>
      <c r="D9" s="72">
        <v>15.7</v>
      </c>
      <c r="E9" s="85">
        <v>0</v>
      </c>
      <c r="F9" s="119">
        <v>132</v>
      </c>
      <c r="G9" s="136">
        <v>132.94999999999999</v>
      </c>
      <c r="H9" s="302">
        <f>(F9-G9)/G9</f>
        <v>-7.1455434373823897E-3</v>
      </c>
      <c r="I9" s="111"/>
      <c r="J9" s="90"/>
      <c r="L9" s="100"/>
      <c r="M9" s="100"/>
      <c r="N9" s="90"/>
      <c r="O9" s="100"/>
      <c r="P9" s="100"/>
      <c r="Q9" s="100"/>
      <c r="R9" s="90"/>
      <c r="S9" s="90"/>
      <c r="T9" s="101"/>
      <c r="U9" s="101"/>
      <c r="V9" s="101"/>
      <c r="W9" s="102"/>
      <c r="X9" s="102"/>
      <c r="Y9" s="102"/>
      <c r="Z9" s="90"/>
      <c r="AA9" s="89"/>
      <c r="AB9" s="90"/>
      <c r="AC9" s="89"/>
      <c r="AD9" s="90"/>
      <c r="AE9" s="45"/>
      <c r="AG9" s="45"/>
      <c r="AI9" s="45"/>
      <c r="AK9" s="45"/>
      <c r="AM9" s="45"/>
      <c r="AO9" s="45"/>
      <c r="AQ9" s="45"/>
      <c r="AS9" s="45"/>
      <c r="AU9" s="45"/>
      <c r="AW9" s="45"/>
    </row>
    <row r="10" spans="1:49" s="46" customFormat="1" ht="12" customHeight="1">
      <c r="A10" s="81" t="s">
        <v>86</v>
      </c>
      <c r="B10" s="121">
        <v>1356.6</v>
      </c>
      <c r="C10" s="121">
        <v>0</v>
      </c>
      <c r="D10" s="72">
        <v>0</v>
      </c>
      <c r="E10" s="85">
        <v>0</v>
      </c>
      <c r="F10" s="120">
        <v>1356.6</v>
      </c>
      <c r="G10" s="137">
        <v>1395</v>
      </c>
      <c r="H10" s="301">
        <f t="shared" ref="H10:H20" si="0">(F10-G10)/G10</f>
        <v>-2.7526881720430173E-2</v>
      </c>
      <c r="I10" s="111"/>
      <c r="J10" s="90"/>
      <c r="L10" s="100"/>
      <c r="M10" s="100"/>
      <c r="N10" s="90"/>
      <c r="O10" s="100"/>
      <c r="P10" s="100"/>
      <c r="Q10" s="100"/>
      <c r="R10" s="90"/>
      <c r="S10" s="90"/>
      <c r="T10" s="101"/>
      <c r="U10" s="101"/>
      <c r="V10" s="101"/>
      <c r="W10" s="102"/>
      <c r="X10" s="102"/>
      <c r="Y10" s="102"/>
      <c r="Z10" s="90"/>
      <c r="AA10" s="89"/>
      <c r="AB10" s="90"/>
      <c r="AC10" s="89"/>
      <c r="AD10" s="90"/>
      <c r="AE10" s="45"/>
      <c r="AG10" s="45"/>
      <c r="AI10" s="45"/>
      <c r="AK10" s="45"/>
      <c r="AM10" s="45"/>
      <c r="AO10" s="45"/>
      <c r="AQ10" s="45"/>
      <c r="AS10" s="45"/>
      <c r="AU10" s="45"/>
      <c r="AW10" s="45"/>
    </row>
    <row r="11" spans="1:49" s="46" customFormat="1" ht="12" customHeight="1">
      <c r="A11" s="70" t="s">
        <v>87</v>
      </c>
      <c r="B11" s="121">
        <v>151065.59</v>
      </c>
      <c r="C11" s="121">
        <v>0</v>
      </c>
      <c r="D11" s="72">
        <v>216.85</v>
      </c>
      <c r="E11" s="85">
        <v>0</v>
      </c>
      <c r="F11" s="120">
        <v>151282.44</v>
      </c>
      <c r="G11" s="137">
        <v>148211</v>
      </c>
      <c r="H11" s="301">
        <f t="shared" si="0"/>
        <v>2.0723428085634685E-2</v>
      </c>
      <c r="I11" s="111"/>
      <c r="J11" s="90"/>
      <c r="L11" s="100"/>
      <c r="M11" s="100"/>
      <c r="N11" s="90"/>
      <c r="O11" s="100"/>
      <c r="P11" s="100"/>
      <c r="Q11" s="100"/>
      <c r="R11" s="90"/>
      <c r="S11" s="90"/>
      <c r="T11" s="101"/>
      <c r="U11" s="101"/>
      <c r="V11" s="101"/>
      <c r="W11" s="102"/>
      <c r="X11" s="102"/>
      <c r="Y11" s="102"/>
      <c r="Z11" s="90"/>
      <c r="AA11" s="90"/>
      <c r="AB11" s="90"/>
      <c r="AC11" s="90"/>
      <c r="AD11" s="90"/>
    </row>
    <row r="12" spans="1:49" s="48" customFormat="1" ht="12" customHeight="1">
      <c r="A12" s="138" t="s">
        <v>88</v>
      </c>
      <c r="B12" s="121">
        <v>101985.66</v>
      </c>
      <c r="C12" s="121">
        <v>192335.63999999998</v>
      </c>
      <c r="D12" s="72">
        <v>13698.230000000001</v>
      </c>
      <c r="E12" s="85">
        <v>0</v>
      </c>
      <c r="F12" s="120">
        <v>308019.52999999997</v>
      </c>
      <c r="G12" s="137">
        <v>378807</v>
      </c>
      <c r="H12" s="301">
        <f t="shared" si="0"/>
        <v>-0.18686948762826461</v>
      </c>
      <c r="I12" s="111"/>
      <c r="J12" s="103"/>
      <c r="L12" s="100"/>
      <c r="M12" s="100"/>
      <c r="N12" s="103"/>
      <c r="O12" s="100"/>
      <c r="P12" s="100"/>
      <c r="Q12" s="100"/>
      <c r="R12" s="103"/>
      <c r="S12" s="103"/>
      <c r="T12" s="101"/>
      <c r="U12" s="101"/>
      <c r="V12" s="101"/>
      <c r="W12" s="102"/>
      <c r="X12" s="102"/>
      <c r="Y12" s="102"/>
      <c r="Z12" s="103"/>
      <c r="AA12" s="103"/>
      <c r="AB12" s="103"/>
      <c r="AC12" s="103"/>
      <c r="AD12" s="103"/>
    </row>
    <row r="13" spans="1:49" s="46" customFormat="1" ht="17.100000000000001" customHeight="1">
      <c r="A13" s="70" t="s">
        <v>89</v>
      </c>
      <c r="B13" s="121">
        <v>823287.53999999992</v>
      </c>
      <c r="C13" s="121">
        <v>36685.850000000006</v>
      </c>
      <c r="D13" s="72">
        <v>50767.88</v>
      </c>
      <c r="E13" s="85">
        <v>0</v>
      </c>
      <c r="F13" s="120">
        <v>910741.2699999999</v>
      </c>
      <c r="G13" s="137">
        <v>794121</v>
      </c>
      <c r="H13" s="301">
        <f t="shared" si="0"/>
        <v>0.14685453476233459</v>
      </c>
      <c r="I13" s="111"/>
      <c r="J13" s="90"/>
      <c r="L13" s="100"/>
      <c r="M13" s="100"/>
      <c r="N13" s="90"/>
      <c r="O13" s="100"/>
      <c r="P13" s="100"/>
      <c r="Q13" s="100"/>
      <c r="R13" s="90"/>
      <c r="S13" s="90"/>
      <c r="T13" s="101"/>
      <c r="U13" s="101"/>
      <c r="V13" s="101"/>
      <c r="W13" s="102"/>
      <c r="X13" s="102"/>
      <c r="Y13" s="102"/>
      <c r="Z13" s="90"/>
      <c r="AA13" s="90"/>
      <c r="AB13" s="90"/>
      <c r="AC13" s="90"/>
      <c r="AD13" s="90"/>
    </row>
    <row r="14" spans="1:49">
      <c r="A14" s="70" t="s">
        <v>90</v>
      </c>
      <c r="B14" s="121">
        <v>1107487.6299999999</v>
      </c>
      <c r="C14" s="121">
        <v>135446.38999999998</v>
      </c>
      <c r="D14" s="72">
        <v>107219.65999999999</v>
      </c>
      <c r="E14" s="85">
        <v>0</v>
      </c>
      <c r="F14" s="120">
        <v>1350153.6799999997</v>
      </c>
      <c r="G14" s="137">
        <v>1382208</v>
      </c>
      <c r="H14" s="301">
        <f t="shared" si="0"/>
        <v>-2.3190663055054159E-2</v>
      </c>
      <c r="I14" s="111"/>
      <c r="J14" s="104"/>
      <c r="L14" s="100"/>
      <c r="M14" s="100"/>
      <c r="N14" s="104"/>
      <c r="O14" s="100"/>
      <c r="P14" s="100"/>
      <c r="Q14" s="100"/>
      <c r="R14" s="104"/>
      <c r="S14" s="104"/>
      <c r="T14" s="101"/>
      <c r="U14" s="101"/>
      <c r="V14" s="101"/>
      <c r="W14" s="102"/>
      <c r="X14" s="102"/>
      <c r="Y14" s="102"/>
      <c r="Z14" s="104"/>
      <c r="AA14" s="104"/>
      <c r="AB14" s="104"/>
      <c r="AC14" s="104"/>
      <c r="AD14" s="104"/>
    </row>
    <row r="15" spans="1:49">
      <c r="A15" s="70" t="s">
        <v>91</v>
      </c>
      <c r="B15" s="121">
        <v>1602692.41</v>
      </c>
      <c r="C15" s="121">
        <v>6316.27</v>
      </c>
      <c r="D15" s="72">
        <v>10386.81</v>
      </c>
      <c r="E15" s="85">
        <v>0</v>
      </c>
      <c r="F15" s="120">
        <v>1619395.49</v>
      </c>
      <c r="G15" s="137">
        <v>1363906</v>
      </c>
      <c r="H15" s="301">
        <f t="shared" si="0"/>
        <v>0.18732191954577515</v>
      </c>
      <c r="I15" s="111"/>
      <c r="J15" s="104"/>
      <c r="L15" s="100"/>
      <c r="M15" s="100"/>
      <c r="N15" s="104"/>
      <c r="O15" s="100"/>
      <c r="P15" s="100"/>
      <c r="Q15" s="100"/>
      <c r="R15" s="104"/>
      <c r="S15" s="104"/>
      <c r="T15" s="101"/>
      <c r="U15" s="101"/>
      <c r="V15" s="101"/>
      <c r="W15" s="102"/>
      <c r="X15" s="102"/>
      <c r="Y15" s="102"/>
      <c r="Z15" s="104"/>
      <c r="AA15" s="104"/>
      <c r="AB15" s="104"/>
      <c r="AC15" s="104"/>
      <c r="AD15" s="104"/>
    </row>
    <row r="16" spans="1:49">
      <c r="A16" s="70" t="s">
        <v>92</v>
      </c>
      <c r="B16" s="121">
        <v>1381504.49</v>
      </c>
      <c r="C16" s="121">
        <v>361323.52000000002</v>
      </c>
      <c r="D16" s="72">
        <v>56027.149999999994</v>
      </c>
      <c r="E16" s="85">
        <v>0</v>
      </c>
      <c r="F16" s="120">
        <v>1798855.16</v>
      </c>
      <c r="G16" s="137">
        <v>2572222</v>
      </c>
      <c r="H16" s="301">
        <f t="shared" si="0"/>
        <v>-0.30066100048907135</v>
      </c>
      <c r="I16" s="111"/>
      <c r="J16" s="104"/>
      <c r="L16" s="100"/>
      <c r="M16" s="100"/>
      <c r="N16" s="104"/>
      <c r="O16" s="100"/>
      <c r="P16" s="100"/>
      <c r="Q16" s="100"/>
      <c r="R16" s="104"/>
      <c r="S16" s="104"/>
      <c r="T16" s="101"/>
      <c r="U16" s="101"/>
      <c r="V16" s="101"/>
      <c r="W16" s="102"/>
      <c r="X16" s="102"/>
      <c r="Y16" s="102"/>
      <c r="Z16" s="104"/>
      <c r="AA16" s="104"/>
      <c r="AB16" s="104"/>
      <c r="AC16" s="104"/>
      <c r="AD16" s="104"/>
    </row>
    <row r="17" spans="1:30">
      <c r="A17" s="70" t="s">
        <v>93</v>
      </c>
      <c r="B17" s="121">
        <v>2933003.85</v>
      </c>
      <c r="C17" s="121">
        <v>3320.3500000000004</v>
      </c>
      <c r="D17" s="71">
        <v>6061.1500000000005</v>
      </c>
      <c r="E17" s="85">
        <v>0</v>
      </c>
      <c r="F17" s="120">
        <v>2942385.35</v>
      </c>
      <c r="G17" s="137">
        <v>2977158</v>
      </c>
      <c r="H17" s="301">
        <f t="shared" si="0"/>
        <v>-1.1679813432810724E-2</v>
      </c>
      <c r="I17" s="111"/>
      <c r="J17" s="104"/>
      <c r="L17" s="100"/>
      <c r="M17" s="100"/>
      <c r="N17" s="104"/>
      <c r="O17" s="100"/>
      <c r="P17" s="100"/>
      <c r="Q17" s="100"/>
      <c r="R17" s="104"/>
      <c r="S17" s="104"/>
      <c r="T17" s="101"/>
      <c r="U17" s="101"/>
      <c r="V17" s="101"/>
      <c r="W17" s="102"/>
      <c r="X17" s="102"/>
      <c r="Y17" s="102"/>
      <c r="Z17" s="104"/>
      <c r="AA17" s="104"/>
      <c r="AB17" s="104"/>
      <c r="AC17" s="104"/>
      <c r="AD17" s="104"/>
    </row>
    <row r="18" spans="1:30">
      <c r="A18" s="70" t="s">
        <v>94</v>
      </c>
      <c r="B18" s="121">
        <v>2398011.6800000002</v>
      </c>
      <c r="C18" s="121">
        <v>767744.69000000006</v>
      </c>
      <c r="D18" s="72">
        <v>48474.09</v>
      </c>
      <c r="E18" s="85">
        <v>0</v>
      </c>
      <c r="F18" s="120">
        <v>3214230.46</v>
      </c>
      <c r="G18" s="137">
        <v>4185309</v>
      </c>
      <c r="H18" s="301">
        <f t="shared" si="0"/>
        <v>-0.23202075163386982</v>
      </c>
      <c r="I18" s="111"/>
      <c r="J18" s="104"/>
      <c r="L18" s="100"/>
      <c r="M18" s="100"/>
      <c r="N18" s="104"/>
      <c r="O18" s="100"/>
      <c r="P18" s="100"/>
      <c r="Q18" s="100"/>
      <c r="R18" s="104"/>
      <c r="S18" s="104"/>
      <c r="T18" s="101"/>
      <c r="U18" s="101"/>
      <c r="V18" s="101"/>
      <c r="W18" s="102"/>
      <c r="X18" s="102"/>
      <c r="Y18" s="102"/>
      <c r="Z18" s="104"/>
      <c r="AA18" s="104"/>
      <c r="AB18" s="104"/>
      <c r="AC18" s="104"/>
      <c r="AD18" s="104"/>
    </row>
    <row r="19" spans="1:30">
      <c r="A19" s="70" t="s">
        <v>95</v>
      </c>
      <c r="B19" s="121">
        <v>4247050.9499999993</v>
      </c>
      <c r="C19" s="121">
        <v>233155.03999999998</v>
      </c>
      <c r="D19" s="72">
        <v>181469.48</v>
      </c>
      <c r="E19" s="85">
        <v>6659564.0999999996</v>
      </c>
      <c r="F19" s="120">
        <v>11321239.57</v>
      </c>
      <c r="G19" s="137">
        <v>15539115</v>
      </c>
      <c r="H19" s="301">
        <f>(F19-G19)/G19</f>
        <v>-0.27143601356962732</v>
      </c>
      <c r="I19" s="111"/>
      <c r="J19" s="104"/>
      <c r="L19" s="100"/>
      <c r="M19" s="100"/>
      <c r="N19" s="104"/>
      <c r="O19" s="100"/>
      <c r="P19" s="100"/>
      <c r="Q19" s="100"/>
      <c r="R19" s="104"/>
      <c r="S19" s="104"/>
      <c r="T19" s="101"/>
      <c r="U19" s="101"/>
      <c r="V19" s="101"/>
      <c r="W19" s="102"/>
      <c r="X19" s="102"/>
      <c r="Y19" s="102"/>
      <c r="Z19" s="104"/>
      <c r="AA19" s="104"/>
      <c r="AB19" s="104"/>
      <c r="AC19" s="104"/>
      <c r="AD19" s="104"/>
    </row>
    <row r="20" spans="1:30" ht="15.75" thickBot="1">
      <c r="A20" s="70" t="s">
        <v>96</v>
      </c>
      <c r="B20" s="348">
        <v>2775190</v>
      </c>
      <c r="C20" s="348">
        <v>8517817.4399999995</v>
      </c>
      <c r="D20" s="72">
        <v>933348.11</v>
      </c>
      <c r="E20" s="85">
        <v>132520.26</v>
      </c>
      <c r="F20" s="300">
        <v>12358875.809999999</v>
      </c>
      <c r="G20" s="346">
        <v>14936695</v>
      </c>
      <c r="H20" s="303">
        <f t="shared" si="0"/>
        <v>-0.17258297032911238</v>
      </c>
      <c r="I20" s="111"/>
      <c r="J20" s="104"/>
      <c r="L20" s="100"/>
      <c r="M20" s="100"/>
      <c r="N20" s="104"/>
      <c r="O20" s="100"/>
      <c r="P20" s="100"/>
      <c r="Q20" s="100"/>
      <c r="R20" s="104"/>
      <c r="S20" s="104"/>
      <c r="T20" s="101"/>
      <c r="U20" s="101"/>
      <c r="V20" s="101"/>
      <c r="W20" s="102"/>
      <c r="X20" s="102"/>
      <c r="Y20" s="102"/>
      <c r="Z20" s="104"/>
      <c r="AA20" s="104"/>
      <c r="AB20" s="104"/>
      <c r="AC20" s="104"/>
      <c r="AD20" s="104"/>
    </row>
    <row r="21" spans="1:30" ht="15.75" thickBot="1">
      <c r="A21" s="248" t="s">
        <v>67</v>
      </c>
      <c r="B21" s="347">
        <f>SUM(B9:B20)</f>
        <v>17522636.399999999</v>
      </c>
      <c r="C21" s="347">
        <f>SUM(C9:C20)</f>
        <v>10254261.84</v>
      </c>
      <c r="D21" s="297">
        <f>SUM(D9:D20)</f>
        <v>1407685.1099999999</v>
      </c>
      <c r="E21" s="297">
        <f>SUM(E9:E20)</f>
        <v>6792084.3599999994</v>
      </c>
      <c r="F21" s="298"/>
      <c r="G21" s="298"/>
      <c r="H21" s="299"/>
      <c r="I21" s="257"/>
      <c r="J21" s="104"/>
      <c r="K21" s="112"/>
      <c r="L21" s="105"/>
      <c r="M21" s="105"/>
      <c r="N21" s="104"/>
      <c r="O21" s="105"/>
      <c r="P21" s="105"/>
      <c r="Q21" s="105"/>
      <c r="R21" s="104"/>
      <c r="S21" s="104"/>
      <c r="T21" s="105"/>
      <c r="U21" s="105"/>
      <c r="V21" s="105"/>
      <c r="W21" s="105"/>
      <c r="X21" s="105"/>
      <c r="Y21" s="99"/>
      <c r="Z21" s="104"/>
      <c r="AA21" s="104"/>
      <c r="AB21" s="104"/>
      <c r="AC21" s="104"/>
      <c r="AD21" s="104"/>
    </row>
    <row r="22" spans="1:30" ht="15.75" thickTop="1">
      <c r="A22" s="293"/>
      <c r="B22" s="296"/>
      <c r="C22" s="296"/>
      <c r="D22" s="296"/>
      <c r="E22" s="296"/>
      <c r="F22" s="296"/>
      <c r="G22" s="296"/>
      <c r="H22" s="295"/>
      <c r="I22" s="105"/>
      <c r="J22" s="292"/>
      <c r="K22" s="257"/>
      <c r="L22" s="259"/>
      <c r="M22" s="259"/>
      <c r="N22" s="258"/>
      <c r="O22" s="259"/>
      <c r="P22" s="259"/>
      <c r="Q22" s="259"/>
      <c r="R22" s="258"/>
      <c r="S22" s="258"/>
      <c r="T22" s="259"/>
      <c r="U22" s="105"/>
      <c r="V22" s="105"/>
      <c r="W22" s="106"/>
      <c r="X22" s="106"/>
      <c r="Y22" s="99"/>
      <c r="Z22" s="104"/>
      <c r="AA22" s="104"/>
      <c r="AB22" s="104"/>
      <c r="AC22" s="104"/>
      <c r="AD22" s="104"/>
    </row>
    <row r="23" spans="1:30">
      <c r="A23" s="294"/>
      <c r="B23" s="107"/>
      <c r="C23" s="107"/>
      <c r="D23" s="107"/>
      <c r="E23" s="107"/>
      <c r="F23" s="107"/>
      <c r="G23" s="107"/>
      <c r="H23" s="107"/>
      <c r="I23" s="107"/>
      <c r="J23" s="128"/>
      <c r="K23" s="107"/>
      <c r="L23" s="107"/>
      <c r="M23" s="107"/>
      <c r="N23" s="107"/>
      <c r="O23" s="107"/>
      <c r="P23" s="107"/>
      <c r="Q23" s="107"/>
      <c r="R23" s="108"/>
      <c r="S23" s="107"/>
      <c r="T23" s="107"/>
      <c r="U23" s="110"/>
      <c r="V23" s="89"/>
      <c r="W23" s="90"/>
      <c r="X23" s="90"/>
      <c r="Y23" s="104"/>
      <c r="Z23" s="104"/>
      <c r="AA23" s="104"/>
      <c r="AB23" s="104"/>
      <c r="AC23" s="104"/>
      <c r="AD23" s="104"/>
    </row>
    <row r="24" spans="1:30">
      <c r="A24" s="294"/>
      <c r="B24" s="107"/>
      <c r="C24" s="107"/>
      <c r="D24" s="107"/>
      <c r="E24" s="107"/>
      <c r="F24" s="107"/>
      <c r="G24" s="107"/>
      <c r="H24" s="107"/>
      <c r="I24" s="107"/>
      <c r="J24" s="128"/>
      <c r="K24" s="107"/>
      <c r="L24" s="107"/>
      <c r="M24" s="107"/>
      <c r="N24" s="107"/>
      <c r="O24" s="107"/>
      <c r="P24" s="107"/>
      <c r="Q24" s="107"/>
      <c r="R24" s="108"/>
      <c r="S24" s="107"/>
      <c r="T24" s="107"/>
      <c r="U24" s="110"/>
      <c r="V24" s="89"/>
      <c r="W24" s="90"/>
      <c r="X24" s="90"/>
      <c r="Y24" s="104"/>
      <c r="Z24" s="104"/>
      <c r="AA24" s="104"/>
      <c r="AB24" s="104"/>
      <c r="AC24" s="104"/>
      <c r="AD24" s="104"/>
    </row>
    <row r="25" spans="1:30">
      <c r="A25" s="291" t="s">
        <v>59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253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</row>
    <row r="27" spans="1:30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</row>
    <row r="28" spans="1:30">
      <c r="A28" s="260"/>
      <c r="B28" s="261"/>
      <c r="C28" s="261"/>
      <c r="D28" s="261"/>
      <c r="E28" s="261"/>
      <c r="F28" s="261"/>
      <c r="G28" s="262"/>
      <c r="H28" s="262"/>
      <c r="I28" s="262"/>
      <c r="J28" s="262"/>
      <c r="K28" s="262"/>
      <c r="L28" s="262"/>
      <c r="M28" s="262"/>
      <c r="N28" s="262"/>
      <c r="O28" s="263"/>
      <c r="P28" s="264"/>
      <c r="Q28" s="264"/>
      <c r="R28" s="264"/>
      <c r="S28" s="265"/>
      <c r="T28" s="266"/>
      <c r="U28" s="46"/>
      <c r="V28" s="45"/>
      <c r="W28" s="46"/>
      <c r="X28" s="46"/>
    </row>
    <row r="29" spans="1:30">
      <c r="A29" s="267"/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46"/>
      <c r="V29" s="46"/>
      <c r="W29" s="46"/>
      <c r="X29" s="46"/>
    </row>
    <row r="30" spans="1:30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269"/>
      <c r="L30" s="104"/>
      <c r="M30" s="104"/>
      <c r="N30" s="104"/>
      <c r="O30" s="104"/>
      <c r="P30" s="104"/>
      <c r="Q30" s="104"/>
      <c r="R30" s="104"/>
      <c r="S30" s="104"/>
      <c r="T30" s="104"/>
      <c r="U30" s="48"/>
      <c r="V30" s="48"/>
      <c r="W30" s="48"/>
      <c r="X30" s="48"/>
    </row>
    <row r="31" spans="1:30" ht="15.75">
      <c r="A31" s="408"/>
      <c r="B31" s="408"/>
      <c r="C31" s="408"/>
      <c r="D31" s="408"/>
      <c r="E31" s="408"/>
      <c r="F31" s="408"/>
      <c r="G31" s="408"/>
      <c r="H31" s="408"/>
      <c r="I31" s="408"/>
      <c r="J31" s="408"/>
      <c r="K31" s="408"/>
      <c r="L31" s="408"/>
      <c r="M31" s="408"/>
      <c r="N31" s="408"/>
      <c r="O31" s="408"/>
      <c r="P31" s="408"/>
      <c r="Q31" s="408"/>
      <c r="R31" s="408"/>
      <c r="S31" s="408"/>
      <c r="T31" s="408"/>
      <c r="U31" s="46"/>
      <c r="V31" s="46"/>
      <c r="W31" s="46"/>
      <c r="X31" s="46"/>
    </row>
    <row r="32" spans="1:30">
      <c r="A32" s="89"/>
      <c r="B32" s="87"/>
      <c r="C32" s="87"/>
      <c r="D32" s="87"/>
      <c r="E32" s="87"/>
      <c r="F32" s="87"/>
      <c r="G32" s="87"/>
      <c r="H32" s="87"/>
      <c r="I32" s="87"/>
      <c r="J32" s="87"/>
      <c r="K32" s="88"/>
      <c r="L32" s="88"/>
      <c r="M32" s="88"/>
      <c r="N32" s="88"/>
      <c r="O32" s="89"/>
      <c r="P32" s="88"/>
      <c r="Q32" s="88"/>
      <c r="R32" s="88"/>
      <c r="S32" s="88"/>
      <c r="T32" s="89"/>
    </row>
    <row r="33" spans="1:21">
      <c r="A33" s="270"/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88"/>
      <c r="M33" s="88"/>
      <c r="N33" s="271"/>
      <c r="O33" s="271"/>
      <c r="P33" s="271"/>
      <c r="Q33" s="271"/>
      <c r="R33" s="271"/>
      <c r="S33" s="271"/>
      <c r="T33" s="271"/>
      <c r="U33" s="254"/>
    </row>
    <row r="34" spans="1:21">
      <c r="A34" s="272"/>
      <c r="B34" s="411"/>
      <c r="C34" s="411"/>
      <c r="D34" s="411"/>
      <c r="E34" s="411"/>
      <c r="F34" s="411"/>
      <c r="G34" s="411"/>
      <c r="H34" s="411"/>
      <c r="I34" s="411"/>
      <c r="J34" s="411"/>
      <c r="K34" s="411"/>
      <c r="L34" s="411"/>
      <c r="M34" s="411"/>
      <c r="N34" s="273"/>
      <c r="O34" s="412"/>
      <c r="P34" s="413"/>
      <c r="Q34" s="413"/>
      <c r="R34" s="274"/>
      <c r="S34" s="275"/>
      <c r="T34" s="276"/>
      <c r="U34" s="254"/>
    </row>
    <row r="35" spans="1:21">
      <c r="A35" s="277"/>
      <c r="B35" s="411"/>
      <c r="C35" s="411"/>
      <c r="D35" s="411"/>
      <c r="E35" s="411"/>
      <c r="F35" s="411"/>
      <c r="G35" s="411"/>
      <c r="H35" s="411"/>
      <c r="I35" s="411"/>
      <c r="J35" s="411"/>
      <c r="K35" s="411"/>
      <c r="L35" s="411"/>
      <c r="M35" s="411"/>
      <c r="N35" s="273"/>
      <c r="O35" s="412"/>
      <c r="P35" s="413"/>
      <c r="Q35" s="413"/>
      <c r="R35" s="274"/>
      <c r="S35" s="275"/>
      <c r="T35" s="278"/>
      <c r="U35" s="254"/>
    </row>
    <row r="36" spans="1:21">
      <c r="A36" s="272"/>
      <c r="B36" s="414"/>
      <c r="C36" s="414"/>
      <c r="D36" s="414"/>
      <c r="E36" s="414"/>
      <c r="F36" s="279"/>
      <c r="G36" s="414"/>
      <c r="H36" s="414"/>
      <c r="I36" s="414"/>
      <c r="J36" s="279"/>
      <c r="K36" s="415"/>
      <c r="L36" s="415"/>
      <c r="M36" s="415"/>
      <c r="N36" s="280"/>
      <c r="O36" s="412"/>
      <c r="P36" s="413"/>
      <c r="Q36" s="413"/>
      <c r="R36" s="274"/>
      <c r="S36" s="274"/>
      <c r="T36" s="281"/>
      <c r="U36" s="254"/>
    </row>
    <row r="37" spans="1:21">
      <c r="A37" s="272"/>
      <c r="B37" s="414"/>
      <c r="C37" s="414"/>
      <c r="D37" s="414"/>
      <c r="E37" s="414"/>
      <c r="F37" s="279"/>
      <c r="G37" s="414"/>
      <c r="H37" s="414"/>
      <c r="I37" s="414"/>
      <c r="J37" s="279"/>
      <c r="K37" s="415"/>
      <c r="L37" s="415"/>
      <c r="M37" s="415"/>
      <c r="N37" s="280"/>
      <c r="O37" s="412"/>
      <c r="P37" s="413"/>
      <c r="Q37" s="413"/>
      <c r="R37" s="274"/>
      <c r="S37" s="274"/>
      <c r="T37" s="278"/>
      <c r="U37" s="254"/>
    </row>
    <row r="38" spans="1:21">
      <c r="A38" s="272"/>
      <c r="B38" s="414"/>
      <c r="C38" s="414"/>
      <c r="D38" s="414"/>
      <c r="E38" s="414"/>
      <c r="F38" s="279"/>
      <c r="G38" s="414"/>
      <c r="H38" s="414"/>
      <c r="I38" s="414"/>
      <c r="J38" s="279"/>
      <c r="K38" s="415"/>
      <c r="L38" s="415"/>
      <c r="M38" s="415"/>
      <c r="N38" s="280"/>
      <c r="O38" s="412"/>
      <c r="P38" s="413"/>
      <c r="Q38" s="413"/>
      <c r="R38" s="274"/>
      <c r="S38" s="274"/>
      <c r="T38" s="278"/>
      <c r="U38" s="254"/>
    </row>
    <row r="39" spans="1:21">
      <c r="A39" s="272"/>
      <c r="B39" s="282"/>
      <c r="C39" s="282"/>
      <c r="D39" s="282"/>
      <c r="E39" s="282"/>
      <c r="F39" s="282"/>
      <c r="G39" s="282"/>
      <c r="H39" s="282"/>
      <c r="I39" s="282"/>
      <c r="J39" s="282"/>
      <c r="K39" s="271"/>
      <c r="L39" s="271"/>
      <c r="M39" s="271"/>
      <c r="N39" s="271"/>
      <c r="O39" s="412"/>
      <c r="P39" s="413"/>
      <c r="Q39" s="413"/>
      <c r="R39" s="274"/>
      <c r="S39" s="274"/>
      <c r="T39" s="278"/>
      <c r="U39" s="254"/>
    </row>
    <row r="40" spans="1:21">
      <c r="A40" s="272"/>
      <c r="B40" s="282"/>
      <c r="C40" s="282"/>
      <c r="D40" s="282"/>
      <c r="E40" s="282"/>
      <c r="F40" s="282"/>
      <c r="G40" s="282"/>
      <c r="H40" s="282"/>
      <c r="I40" s="282"/>
      <c r="J40" s="282"/>
      <c r="K40" s="271"/>
      <c r="L40" s="271"/>
      <c r="M40" s="271"/>
      <c r="N40" s="271"/>
      <c r="O40" s="412"/>
      <c r="P40" s="283"/>
      <c r="Q40" s="283"/>
      <c r="R40" s="283"/>
      <c r="S40" s="275"/>
      <c r="T40" s="278"/>
      <c r="U40" s="254"/>
    </row>
    <row r="41" spans="1:21">
      <c r="A41" s="277"/>
      <c r="B41" s="282"/>
      <c r="C41" s="282"/>
      <c r="D41" s="282"/>
      <c r="E41" s="282"/>
      <c r="F41" s="282"/>
      <c r="G41" s="282"/>
      <c r="H41" s="282"/>
      <c r="I41" s="282"/>
      <c r="J41" s="282"/>
      <c r="K41" s="271"/>
      <c r="L41" s="271"/>
      <c r="M41" s="271"/>
      <c r="N41" s="271"/>
      <c r="O41" s="412"/>
      <c r="P41" s="275"/>
      <c r="Q41" s="275"/>
      <c r="R41" s="275"/>
      <c r="S41" s="275"/>
      <c r="T41" s="278"/>
      <c r="U41" s="254"/>
    </row>
    <row r="42" spans="1:21">
      <c r="A42" s="277"/>
      <c r="B42" s="284"/>
      <c r="C42" s="285"/>
      <c r="D42" s="284"/>
      <c r="E42" s="284"/>
      <c r="F42" s="284"/>
      <c r="G42" s="284"/>
      <c r="H42" s="285"/>
      <c r="I42" s="284"/>
      <c r="J42" s="284"/>
      <c r="K42" s="285"/>
      <c r="L42" s="285"/>
      <c r="M42" s="285"/>
      <c r="N42" s="285"/>
      <c r="O42" s="286"/>
      <c r="P42" s="283"/>
      <c r="Q42" s="283"/>
      <c r="R42" s="283"/>
      <c r="S42" s="283"/>
      <c r="T42" s="286"/>
      <c r="U42" s="254"/>
    </row>
    <row r="43" spans="1:21">
      <c r="A43" s="277"/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6"/>
      <c r="P43" s="287"/>
      <c r="Q43" s="287"/>
      <c r="R43" s="287"/>
      <c r="S43" s="287"/>
      <c r="T43" s="286"/>
      <c r="U43" s="254"/>
    </row>
    <row r="44" spans="1:21">
      <c r="A44" s="260"/>
      <c r="B44" s="288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9"/>
      <c r="P44" s="107"/>
      <c r="Q44" s="107"/>
      <c r="R44" s="107"/>
      <c r="S44" s="289"/>
      <c r="T44" s="289"/>
      <c r="U44" s="254"/>
    </row>
    <row r="45" spans="1:21">
      <c r="A45" s="260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8"/>
      <c r="S45" s="107"/>
      <c r="T45" s="107"/>
      <c r="U45" s="254"/>
    </row>
    <row r="46" spans="1:21">
      <c r="A46" s="260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8"/>
      <c r="S46" s="107"/>
      <c r="T46" s="107"/>
      <c r="U46" s="254"/>
    </row>
    <row r="47" spans="1:21">
      <c r="A47" s="260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8"/>
      <c r="S47" s="107"/>
      <c r="T47" s="107"/>
      <c r="U47" s="254"/>
    </row>
    <row r="48" spans="1:21">
      <c r="A48" s="260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8"/>
      <c r="S48" s="107"/>
      <c r="T48" s="107"/>
      <c r="U48" s="254"/>
    </row>
    <row r="49" spans="1:26">
      <c r="A49" s="260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8"/>
      <c r="S49" s="107"/>
      <c r="T49" s="107"/>
      <c r="U49" s="254"/>
    </row>
    <row r="50" spans="1:26">
      <c r="A50" s="260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8"/>
      <c r="S50" s="107"/>
      <c r="T50" s="107"/>
      <c r="U50" s="254"/>
    </row>
    <row r="51" spans="1:26">
      <c r="A51" s="260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8"/>
      <c r="S51" s="107"/>
      <c r="T51" s="107"/>
      <c r="U51" s="254"/>
    </row>
    <row r="52" spans="1:26">
      <c r="A52" s="260"/>
      <c r="B52" s="104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8"/>
      <c r="S52" s="107"/>
      <c r="T52" s="107"/>
      <c r="U52" s="254"/>
    </row>
    <row r="53" spans="1:26">
      <c r="A53" s="260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8"/>
      <c r="S53" s="107"/>
      <c r="T53" s="107"/>
      <c r="U53" s="254"/>
    </row>
    <row r="54" spans="1:26">
      <c r="A54" s="260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8"/>
      <c r="S54" s="107"/>
      <c r="T54" s="107"/>
      <c r="U54" s="254"/>
    </row>
    <row r="55" spans="1:26">
      <c r="A55" s="260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8"/>
      <c r="S55" s="107"/>
      <c r="T55" s="107"/>
      <c r="U55" s="254"/>
    </row>
    <row r="56" spans="1:26">
      <c r="A56" s="260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8"/>
      <c r="S56" s="107"/>
      <c r="T56" s="107"/>
      <c r="U56" s="254"/>
    </row>
    <row r="57" spans="1:26">
      <c r="A57" s="260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8"/>
      <c r="S57" s="107"/>
      <c r="T57" s="107"/>
      <c r="U57" s="254"/>
    </row>
    <row r="58" spans="1:26">
      <c r="A58" s="260"/>
      <c r="B58" s="261"/>
      <c r="C58" s="261"/>
      <c r="D58" s="261"/>
      <c r="E58" s="261"/>
      <c r="F58" s="261"/>
      <c r="G58" s="262"/>
      <c r="H58" s="262"/>
      <c r="I58" s="262"/>
      <c r="J58" s="262"/>
      <c r="K58" s="262"/>
      <c r="L58" s="262"/>
      <c r="M58" s="262"/>
      <c r="N58" s="262"/>
      <c r="O58" s="263"/>
      <c r="P58" s="264"/>
      <c r="Q58" s="264"/>
      <c r="R58" s="264"/>
      <c r="S58" s="265"/>
      <c r="T58" s="266"/>
      <c r="U58" s="254"/>
    </row>
    <row r="59" spans="1:26">
      <c r="A59" s="267"/>
      <c r="B59" s="268"/>
      <c r="C59" s="268"/>
      <c r="D59" s="268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54"/>
    </row>
    <row r="60" spans="1:26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290"/>
      <c r="O60" s="290"/>
      <c r="P60" s="290"/>
      <c r="Q60" s="290"/>
      <c r="R60" s="290"/>
      <c r="S60" s="290"/>
      <c r="T60" s="290"/>
      <c r="U60" s="255"/>
    </row>
    <row r="61" spans="1:26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256"/>
      <c r="V61" s="130"/>
      <c r="W61" s="130"/>
      <c r="X61" s="130"/>
      <c r="Y61" s="130"/>
      <c r="Z61" s="130"/>
    </row>
    <row r="62" spans="1:26" ht="20.25">
      <c r="A62" s="197"/>
      <c r="B62" s="198"/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198"/>
      <c r="V62" s="198"/>
      <c r="W62" s="199"/>
      <c r="X62" s="199"/>
      <c r="Y62" s="130"/>
      <c r="Z62" s="130"/>
    </row>
    <row r="63" spans="1:26" ht="15.75">
      <c r="A63" s="200"/>
      <c r="B63" s="201"/>
      <c r="C63" s="201"/>
      <c r="D63" s="201"/>
      <c r="E63" s="201"/>
      <c r="F63" s="201"/>
      <c r="G63" s="407"/>
      <c r="H63" s="407"/>
      <c r="I63" s="407"/>
      <c r="J63" s="202"/>
      <c r="K63" s="407"/>
      <c r="L63" s="407"/>
      <c r="M63" s="407"/>
      <c r="N63" s="202"/>
      <c r="O63" s="407"/>
      <c r="P63" s="407"/>
      <c r="Q63" s="407"/>
      <c r="R63" s="202"/>
      <c r="S63" s="202"/>
      <c r="T63" s="407"/>
      <c r="U63" s="407"/>
      <c r="V63" s="407"/>
      <c r="W63" s="407"/>
      <c r="X63" s="407"/>
      <c r="Y63" s="130"/>
      <c r="Z63" s="130"/>
    </row>
    <row r="64" spans="1:26">
      <c r="A64" s="203"/>
      <c r="B64" s="203"/>
      <c r="C64" s="203"/>
      <c r="D64" s="203"/>
      <c r="E64" s="203"/>
      <c r="F64" s="203"/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3"/>
      <c r="X64" s="205"/>
      <c r="Y64" s="130"/>
      <c r="Z64" s="130"/>
    </row>
    <row r="65" spans="1:26">
      <c r="A65" s="206"/>
      <c r="B65" s="207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8"/>
      <c r="U65" s="208"/>
      <c r="V65" s="208"/>
      <c r="W65" s="209"/>
      <c r="X65" s="209"/>
      <c r="Y65" s="130"/>
      <c r="Z65" s="130"/>
    </row>
    <row r="66" spans="1:26">
      <c r="A66" s="210"/>
      <c r="B66" s="207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  <c r="T66" s="208"/>
      <c r="U66" s="208"/>
      <c r="V66" s="208"/>
      <c r="W66" s="209"/>
      <c r="X66" s="209"/>
      <c r="Y66" s="130"/>
      <c r="Z66" s="130"/>
    </row>
    <row r="67" spans="1:26">
      <c r="A67" s="206"/>
      <c r="B67" s="207"/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208"/>
      <c r="U67" s="208"/>
      <c r="V67" s="208"/>
      <c r="W67" s="209"/>
      <c r="X67" s="209"/>
      <c r="Y67" s="130"/>
      <c r="Z67" s="130"/>
    </row>
    <row r="68" spans="1:26">
      <c r="A68" s="206"/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8"/>
      <c r="U68" s="208"/>
      <c r="V68" s="208"/>
      <c r="W68" s="209"/>
      <c r="X68" s="209"/>
      <c r="Y68" s="130"/>
      <c r="Z68" s="130"/>
    </row>
    <row r="69" spans="1:26">
      <c r="A69" s="206"/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208"/>
      <c r="U69" s="208"/>
      <c r="V69" s="208"/>
      <c r="W69" s="209"/>
      <c r="X69" s="209"/>
      <c r="Y69" s="130"/>
      <c r="Z69" s="130"/>
    </row>
    <row r="70" spans="1:26">
      <c r="A70" s="206"/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8"/>
      <c r="U70" s="208"/>
      <c r="V70" s="208"/>
      <c r="W70" s="209"/>
      <c r="X70" s="209"/>
      <c r="Y70" s="130"/>
      <c r="Z70" s="130"/>
    </row>
    <row r="71" spans="1:26">
      <c r="A71" s="206"/>
      <c r="B71" s="207"/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8"/>
      <c r="U71" s="208"/>
      <c r="V71" s="208"/>
      <c r="W71" s="209"/>
      <c r="X71" s="209"/>
      <c r="Y71" s="130"/>
      <c r="Z71" s="130"/>
    </row>
    <row r="72" spans="1:26">
      <c r="A72" s="206"/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8"/>
      <c r="U72" s="208"/>
      <c r="V72" s="208"/>
      <c r="W72" s="209"/>
      <c r="X72" s="209"/>
      <c r="Y72" s="130"/>
      <c r="Z72" s="130"/>
    </row>
    <row r="73" spans="1:26">
      <c r="A73" s="206"/>
      <c r="B73" s="207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  <c r="T73" s="208"/>
      <c r="U73" s="208"/>
      <c r="V73" s="208"/>
      <c r="W73" s="209"/>
      <c r="X73" s="209"/>
      <c r="Y73" s="130"/>
      <c r="Z73" s="130"/>
    </row>
    <row r="74" spans="1:26">
      <c r="A74" s="206"/>
      <c r="B74" s="207"/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  <c r="T74" s="208"/>
      <c r="U74" s="208"/>
      <c r="V74" s="208"/>
      <c r="W74" s="209"/>
      <c r="X74" s="209"/>
      <c r="Y74" s="130"/>
      <c r="Z74" s="130"/>
    </row>
    <row r="75" spans="1:26">
      <c r="A75" s="206"/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8"/>
      <c r="U75" s="208"/>
      <c r="V75" s="208"/>
      <c r="W75" s="209"/>
      <c r="X75" s="209"/>
      <c r="Y75" s="130"/>
      <c r="Z75" s="130"/>
    </row>
    <row r="76" spans="1:26">
      <c r="A76" s="206"/>
      <c r="B76" s="207"/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8"/>
      <c r="U76" s="208"/>
      <c r="V76" s="208"/>
      <c r="W76" s="209"/>
      <c r="X76" s="209"/>
      <c r="Y76" s="130"/>
      <c r="Z76" s="130"/>
    </row>
    <row r="77" spans="1:26">
      <c r="A77" s="206"/>
      <c r="B77" s="207"/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207"/>
      <c r="R77" s="207"/>
      <c r="S77" s="207"/>
      <c r="T77" s="208"/>
      <c r="U77" s="208"/>
      <c r="V77" s="208"/>
      <c r="W77" s="209"/>
      <c r="X77" s="209"/>
      <c r="Y77" s="130"/>
      <c r="Z77" s="130"/>
    </row>
    <row r="78" spans="1:26">
      <c r="A78" s="211"/>
      <c r="B78" s="212"/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130"/>
      <c r="Z78" s="130"/>
    </row>
    <row r="79" spans="1:26">
      <c r="A79" s="211"/>
      <c r="B79" s="212"/>
      <c r="C79" s="212"/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1"/>
      <c r="X79" s="211"/>
      <c r="Y79" s="130"/>
      <c r="Z79" s="130"/>
    </row>
    <row r="80" spans="1:26">
      <c r="A80" s="206"/>
      <c r="B80" s="130"/>
      <c r="C80" s="130"/>
      <c r="D80" s="130"/>
      <c r="E80" s="130"/>
      <c r="F80" s="130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130"/>
      <c r="T80" s="214"/>
      <c r="U80" s="215"/>
      <c r="V80" s="215"/>
      <c r="W80" s="130"/>
      <c r="X80" s="130"/>
      <c r="Y80" s="130"/>
      <c r="Z80" s="130"/>
    </row>
    <row r="81" spans="1:26">
      <c r="A81" s="206"/>
      <c r="B81" s="130"/>
      <c r="C81" s="130"/>
      <c r="D81" s="130"/>
      <c r="E81" s="130"/>
      <c r="F81" s="130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  <c r="R81" s="216"/>
      <c r="S81" s="217"/>
      <c r="T81" s="216"/>
      <c r="U81" s="216"/>
      <c r="V81" s="216"/>
      <c r="W81" s="130"/>
      <c r="X81" s="130"/>
      <c r="Y81" s="130"/>
      <c r="Z81" s="130"/>
    </row>
    <row r="82" spans="1:26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</row>
    <row r="83" spans="1:26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</row>
    <row r="84" spans="1:26">
      <c r="A84" s="130"/>
      <c r="B84" s="130"/>
      <c r="C84" s="130"/>
      <c r="D84" s="130"/>
      <c r="E84" s="130"/>
      <c r="F84" s="130"/>
      <c r="G84" s="130"/>
      <c r="H84" s="130"/>
      <c r="I84" s="218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</row>
    <row r="85" spans="1:26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</row>
    <row r="86" spans="1:26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</row>
  </sheetData>
  <sheetProtection password="AFA9" sheet="1" objects="1" scenarios="1"/>
  <mergeCells count="16">
    <mergeCell ref="G63:I63"/>
    <mergeCell ref="K63:M63"/>
    <mergeCell ref="O63:Q63"/>
    <mergeCell ref="T63:X63"/>
    <mergeCell ref="A1:T1"/>
    <mergeCell ref="K7:M7"/>
    <mergeCell ref="O7:Q7"/>
    <mergeCell ref="T7:X7"/>
    <mergeCell ref="A31:T31"/>
    <mergeCell ref="B34:M35"/>
    <mergeCell ref="O34:O41"/>
    <mergeCell ref="P34:P39"/>
    <mergeCell ref="Q34:Q39"/>
    <mergeCell ref="B36:E38"/>
    <mergeCell ref="G36:I38"/>
    <mergeCell ref="K36:M38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3:Q74"/>
  <sheetViews>
    <sheetView zoomScale="90" zoomScaleNormal="90" workbookViewId="0">
      <selection activeCell="E10" sqref="E10"/>
    </sheetView>
  </sheetViews>
  <sheetFormatPr baseColWidth="10" defaultRowHeight="15"/>
  <cols>
    <col min="1" max="1" width="26.140625" customWidth="1"/>
    <col min="2" max="2" width="14.5703125" customWidth="1"/>
    <col min="3" max="3" width="12.42578125" customWidth="1"/>
    <col min="4" max="4" width="12.28515625" customWidth="1"/>
    <col min="8" max="8" width="14.85546875" customWidth="1"/>
    <col min="10" max="10" width="14" customWidth="1"/>
  </cols>
  <sheetData>
    <row r="3" spans="1:9">
      <c r="B3" s="416" t="s">
        <v>58</v>
      </c>
      <c r="C3" s="416"/>
      <c r="D3" s="416"/>
      <c r="E3" s="416"/>
      <c r="F3" s="416"/>
      <c r="G3" s="416"/>
      <c r="H3" s="416"/>
    </row>
    <row r="6" spans="1:9">
      <c r="A6" s="75"/>
      <c r="B6" s="76"/>
      <c r="C6" s="75"/>
      <c r="D6" s="75"/>
      <c r="E6" s="77"/>
      <c r="F6" s="77"/>
      <c r="G6" s="78"/>
      <c r="H6" s="78"/>
    </row>
    <row r="7" spans="1:9" ht="43.5" customHeight="1">
      <c r="A7" s="219"/>
      <c r="B7" s="220" t="s">
        <v>68</v>
      </c>
      <c r="C7" s="219" t="s">
        <v>69</v>
      </c>
      <c r="D7" s="219" t="s">
        <v>70</v>
      </c>
      <c r="E7" s="221" t="s">
        <v>71</v>
      </c>
      <c r="F7" s="221" t="s">
        <v>72</v>
      </c>
      <c r="G7" s="83"/>
      <c r="H7" s="83"/>
    </row>
    <row r="8" spans="1:9">
      <c r="A8" s="219"/>
      <c r="B8" s="222"/>
      <c r="C8" s="222"/>
      <c r="D8" s="222"/>
      <c r="E8" s="223"/>
      <c r="F8" s="223"/>
      <c r="G8" s="75"/>
      <c r="H8" s="75"/>
    </row>
    <row r="9" spans="1:9">
      <c r="A9" s="219" t="s">
        <v>102</v>
      </c>
      <c r="B9" s="222">
        <v>7686661</v>
      </c>
      <c r="C9" s="222">
        <v>691799.49</v>
      </c>
      <c r="D9" s="222">
        <v>294658</v>
      </c>
      <c r="E9" s="223">
        <v>11.534547706519609</v>
      </c>
      <c r="F9" s="223">
        <v>12.580043708831933</v>
      </c>
      <c r="G9" s="82"/>
      <c r="H9" s="82"/>
    </row>
    <row r="10" spans="1:9">
      <c r="A10" s="219" t="s">
        <v>101</v>
      </c>
      <c r="B10" s="222">
        <v>9838171</v>
      </c>
      <c r="C10" s="222">
        <v>885435.39</v>
      </c>
      <c r="D10" s="222">
        <v>194336</v>
      </c>
      <c r="E10" s="223">
        <v>13.435195707478345</v>
      </c>
      <c r="F10" s="223">
        <v>12.710822410393227</v>
      </c>
      <c r="G10" s="82"/>
      <c r="H10" s="82"/>
    </row>
    <row r="11" spans="1:9">
      <c r="A11" s="219" t="s">
        <v>100</v>
      </c>
      <c r="B11" s="222">
        <v>11920070</v>
      </c>
      <c r="C11" s="222">
        <v>1072806.3</v>
      </c>
      <c r="D11" s="222">
        <v>149181</v>
      </c>
      <c r="E11" s="223">
        <v>0.69408396164693864</v>
      </c>
      <c r="F11" s="223">
        <v>-2.6856188599981734</v>
      </c>
      <c r="G11" s="82"/>
      <c r="H11" s="82"/>
    </row>
    <row r="12" spans="1:9">
      <c r="A12" s="219" t="s">
        <v>99</v>
      </c>
      <c r="B12" s="222">
        <v>12474037</v>
      </c>
      <c r="C12" s="222">
        <v>1122663.33</v>
      </c>
      <c r="D12" s="222">
        <v>2821242</v>
      </c>
      <c r="E12" s="223">
        <v>4.2564051388209307</v>
      </c>
      <c r="F12" s="223">
        <v>7.4459645713898333</v>
      </c>
      <c r="G12" s="82"/>
      <c r="H12" s="82"/>
    </row>
    <row r="13" spans="1:9">
      <c r="A13" s="219" t="s">
        <v>98</v>
      </c>
      <c r="B13" s="222">
        <v>39933754</v>
      </c>
      <c r="C13" s="222">
        <v>3594037.86</v>
      </c>
      <c r="D13" s="222">
        <v>827121</v>
      </c>
      <c r="E13" s="223">
        <v>5.7270364421105464</v>
      </c>
      <c r="F13" s="223">
        <v>4.9586000799446728</v>
      </c>
      <c r="G13" s="84"/>
      <c r="H13" s="84"/>
    </row>
    <row r="14" spans="1:9">
      <c r="A14" s="219" t="s">
        <v>97</v>
      </c>
      <c r="B14" s="222">
        <v>62055649</v>
      </c>
      <c r="C14" s="222">
        <v>5585008.4100000001</v>
      </c>
      <c r="D14" s="222">
        <v>4348157</v>
      </c>
      <c r="E14" s="223">
        <v>6.8835489259301834</v>
      </c>
      <c r="F14" s="223">
        <v>12.891142129956693</v>
      </c>
      <c r="G14" s="84"/>
      <c r="H14" s="84"/>
      <c r="I14" s="75"/>
    </row>
    <row r="15" spans="1:9" ht="15.75">
      <c r="A15" s="224" t="s">
        <v>22</v>
      </c>
      <c r="B15" s="225">
        <f>SUM(B9:B14)</f>
        <v>143908342</v>
      </c>
      <c r="C15" s="225">
        <f>SUM(C9:C14)</f>
        <v>12951750.779999999</v>
      </c>
      <c r="D15" s="225">
        <f>SUM(D9:D14)</f>
        <v>8634695</v>
      </c>
      <c r="E15" s="225"/>
      <c r="F15" s="225"/>
      <c r="G15" s="139"/>
      <c r="H15" s="139"/>
      <c r="I15" s="75"/>
    </row>
    <row r="16" spans="1:9" ht="15.75">
      <c r="A16" s="74"/>
      <c r="B16" s="75"/>
      <c r="C16" s="79"/>
      <c r="D16" s="79"/>
      <c r="E16" s="79"/>
      <c r="F16" s="80"/>
      <c r="G16" s="80"/>
      <c r="H16" s="75"/>
      <c r="I16" s="75"/>
    </row>
    <row r="17" spans="1:9" ht="15.75">
      <c r="A17" s="74"/>
      <c r="B17" s="75"/>
      <c r="C17" s="79"/>
      <c r="D17" s="75"/>
      <c r="E17" s="79"/>
      <c r="F17" s="80"/>
      <c r="G17" s="80"/>
      <c r="H17" s="75"/>
      <c r="I17" s="75"/>
    </row>
    <row r="18" spans="1:9" ht="15.75">
      <c r="A18" s="74"/>
      <c r="B18" s="75"/>
      <c r="C18" s="75"/>
      <c r="D18" s="79"/>
      <c r="E18" s="79"/>
      <c r="F18" s="80"/>
      <c r="G18" s="80"/>
      <c r="H18" s="75"/>
      <c r="I18" s="75"/>
    </row>
    <row r="19" spans="1:9" ht="15.75">
      <c r="A19" s="74"/>
      <c r="B19" s="75"/>
      <c r="C19" s="75"/>
      <c r="D19" s="79"/>
      <c r="E19" s="79"/>
      <c r="F19" s="80"/>
      <c r="G19" s="80"/>
      <c r="H19" s="75"/>
      <c r="I19" s="75"/>
    </row>
    <row r="20" spans="1:9" ht="15.75">
      <c r="A20" s="74"/>
      <c r="B20" s="75"/>
      <c r="C20" s="75"/>
      <c r="D20" s="79"/>
      <c r="E20" s="79"/>
      <c r="F20" s="80"/>
      <c r="G20" s="80"/>
      <c r="H20" s="75"/>
      <c r="I20" s="75"/>
    </row>
    <row r="21" spans="1:9" ht="15.75">
      <c r="A21" s="74"/>
      <c r="B21" s="75"/>
      <c r="C21" s="75"/>
      <c r="D21" s="79"/>
      <c r="E21" s="79"/>
      <c r="F21" s="80"/>
      <c r="G21" s="80"/>
      <c r="H21" s="75"/>
      <c r="I21" s="75"/>
    </row>
    <row r="22" spans="1:9" ht="15.75">
      <c r="A22" s="74"/>
      <c r="B22" s="75"/>
      <c r="C22" s="75"/>
      <c r="D22" s="79"/>
      <c r="E22" s="79"/>
      <c r="F22" s="80"/>
      <c r="G22" s="80"/>
      <c r="H22" s="75"/>
      <c r="I22" s="75"/>
    </row>
    <row r="23" spans="1:9" ht="15.75">
      <c r="A23" s="74"/>
      <c r="B23" s="75"/>
      <c r="C23" s="75"/>
      <c r="D23" s="79"/>
      <c r="E23" s="79"/>
      <c r="F23" s="80"/>
      <c r="G23" s="80"/>
      <c r="H23" s="75"/>
      <c r="I23" s="75"/>
    </row>
    <row r="24" spans="1:9" ht="15.75">
      <c r="A24" s="74"/>
      <c r="B24" s="75"/>
      <c r="C24" s="75"/>
      <c r="D24" s="79"/>
      <c r="E24" s="79"/>
      <c r="F24" s="80"/>
      <c r="G24" s="80"/>
      <c r="H24" s="75"/>
      <c r="I24" s="75"/>
    </row>
    <row r="25" spans="1:9" ht="21">
      <c r="A25" s="25"/>
      <c r="B25" s="75"/>
      <c r="C25" s="79"/>
      <c r="D25" s="79"/>
      <c r="E25" s="79"/>
      <c r="F25" s="80"/>
      <c r="G25" s="80"/>
      <c r="H25" s="75"/>
      <c r="I25" s="75"/>
    </row>
    <row r="26" spans="1:9" ht="15.75">
      <c r="A26" s="74"/>
    </row>
    <row r="27" spans="1:9" ht="15.75">
      <c r="A27" s="74"/>
    </row>
    <row r="28" spans="1:9" ht="15.75">
      <c r="A28" s="74"/>
    </row>
    <row r="29" spans="1:9" ht="15.75">
      <c r="A29" s="74"/>
    </row>
    <row r="30" spans="1:9" ht="15.75">
      <c r="A30" s="74"/>
    </row>
    <row r="31" spans="1:9" ht="15.75">
      <c r="A31" s="74"/>
    </row>
    <row r="32" spans="1:9" ht="15.75">
      <c r="A32" s="74"/>
    </row>
    <row r="33" spans="1:17" ht="15.75">
      <c r="A33" s="74"/>
    </row>
    <row r="34" spans="1:17" ht="15.75">
      <c r="A34" s="74"/>
    </row>
    <row r="35" spans="1:17" ht="15.75">
      <c r="A35" s="55"/>
    </row>
    <row r="36" spans="1:17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</row>
    <row r="37" spans="1:17">
      <c r="A37" s="226"/>
      <c r="B37" s="227"/>
      <c r="C37" s="226"/>
      <c r="D37" s="226"/>
      <c r="E37" s="226"/>
      <c r="F37" s="226"/>
      <c r="G37" s="226"/>
      <c r="H37" s="226"/>
      <c r="I37" s="226"/>
      <c r="J37" s="227"/>
      <c r="K37" s="226"/>
      <c r="L37" s="226"/>
      <c r="M37" s="226"/>
      <c r="N37" s="226"/>
      <c r="O37" s="226"/>
      <c r="P37" s="226"/>
      <c r="Q37" s="130"/>
    </row>
    <row r="38" spans="1:17">
      <c r="A38" s="226"/>
      <c r="B38" s="228"/>
      <c r="C38" s="226"/>
      <c r="D38" s="226"/>
      <c r="E38" s="229"/>
      <c r="F38" s="229"/>
      <c r="G38" s="230"/>
      <c r="H38" s="230"/>
      <c r="I38" s="226"/>
      <c r="J38" s="228"/>
      <c r="K38" s="226"/>
      <c r="L38" s="226"/>
      <c r="M38" s="229"/>
      <c r="N38" s="229"/>
      <c r="O38" s="230"/>
      <c r="P38" s="230"/>
      <c r="Q38" s="130"/>
    </row>
    <row r="39" spans="1:17">
      <c r="A39" s="226"/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130"/>
    </row>
    <row r="40" spans="1:17">
      <c r="A40" s="226"/>
      <c r="B40" s="231"/>
      <c r="C40" s="231"/>
      <c r="D40" s="231"/>
      <c r="E40" s="232"/>
      <c r="F40" s="232"/>
      <c r="G40" s="226"/>
      <c r="H40" s="226"/>
      <c r="I40" s="226"/>
      <c r="J40" s="231"/>
      <c r="K40" s="231"/>
      <c r="L40" s="231"/>
      <c r="M40" s="232"/>
      <c r="N40" s="232"/>
      <c r="O40" s="226"/>
      <c r="P40" s="226"/>
      <c r="Q40" s="130"/>
    </row>
    <row r="41" spans="1:17">
      <c r="A41" s="226"/>
      <c r="B41" s="231"/>
      <c r="C41" s="231"/>
      <c r="D41" s="231"/>
      <c r="E41" s="232"/>
      <c r="F41" s="232"/>
      <c r="G41" s="226"/>
      <c r="H41" s="226"/>
      <c r="I41" s="226"/>
      <c r="J41" s="231"/>
      <c r="K41" s="231"/>
      <c r="L41" s="231"/>
      <c r="M41" s="232"/>
      <c r="N41" s="232"/>
      <c r="O41" s="226"/>
      <c r="P41" s="226"/>
      <c r="Q41" s="130"/>
    </row>
    <row r="42" spans="1:17">
      <c r="A42" s="226"/>
      <c r="B42" s="231"/>
      <c r="C42" s="231"/>
      <c r="D42" s="231"/>
      <c r="E42" s="232"/>
      <c r="F42" s="232"/>
      <c r="G42" s="233"/>
      <c r="H42" s="233"/>
      <c r="I42" s="226"/>
      <c r="J42" s="231"/>
      <c r="K42" s="231"/>
      <c r="L42" s="231"/>
      <c r="M42" s="232"/>
      <c r="N42" s="232"/>
      <c r="O42" s="233"/>
      <c r="P42" s="233"/>
      <c r="Q42" s="130"/>
    </row>
    <row r="43" spans="1:17">
      <c r="A43" s="226"/>
      <c r="B43" s="231"/>
      <c r="C43" s="231"/>
      <c r="D43" s="231"/>
      <c r="E43" s="232"/>
      <c r="F43" s="232"/>
      <c r="G43" s="233"/>
      <c r="H43" s="233"/>
      <c r="I43" s="226"/>
      <c r="J43" s="231"/>
      <c r="K43" s="231"/>
      <c r="L43" s="231"/>
      <c r="M43" s="232"/>
      <c r="N43" s="232"/>
      <c r="O43" s="233"/>
      <c r="P43" s="233"/>
      <c r="Q43" s="130"/>
    </row>
    <row r="44" spans="1:17">
      <c r="A44" s="226"/>
      <c r="B44" s="231"/>
      <c r="C44" s="231"/>
      <c r="D44" s="231"/>
      <c r="E44" s="232"/>
      <c r="F44" s="232"/>
      <c r="G44" s="226"/>
      <c r="H44" s="226"/>
      <c r="I44" s="226"/>
      <c r="J44" s="231"/>
      <c r="K44" s="231"/>
      <c r="L44" s="231"/>
      <c r="M44" s="232"/>
      <c r="N44" s="232"/>
      <c r="O44" s="226"/>
      <c r="P44" s="226"/>
      <c r="Q44" s="130"/>
    </row>
    <row r="45" spans="1:17">
      <c r="A45" s="226"/>
      <c r="B45" s="231"/>
      <c r="C45" s="231"/>
      <c r="D45" s="231"/>
      <c r="E45" s="232"/>
      <c r="F45" s="232"/>
      <c r="G45" s="226"/>
      <c r="H45" s="226"/>
      <c r="I45" s="226"/>
      <c r="J45" s="231"/>
      <c r="K45" s="231"/>
      <c r="L45" s="231"/>
      <c r="M45" s="232"/>
      <c r="N45" s="232"/>
      <c r="O45" s="226"/>
      <c r="P45" s="226"/>
      <c r="Q45" s="130"/>
    </row>
    <row r="46" spans="1:17">
      <c r="A46" s="226"/>
      <c r="B46" s="231"/>
      <c r="C46" s="231"/>
      <c r="D46" s="231"/>
      <c r="E46" s="232"/>
      <c r="F46" s="232"/>
      <c r="G46" s="226"/>
      <c r="H46" s="226"/>
      <c r="I46" s="226"/>
      <c r="J46" s="231"/>
      <c r="K46" s="231"/>
      <c r="L46" s="231"/>
      <c r="M46" s="232"/>
      <c r="N46" s="232"/>
      <c r="O46" s="226"/>
      <c r="P46" s="226"/>
      <c r="Q46" s="130"/>
    </row>
    <row r="47" spans="1:17">
      <c r="A47" s="226"/>
      <c r="B47" s="231"/>
      <c r="C47" s="231"/>
      <c r="D47" s="231"/>
      <c r="E47" s="232"/>
      <c r="F47" s="232"/>
      <c r="G47" s="226"/>
      <c r="H47" s="226"/>
      <c r="I47" s="226"/>
      <c r="J47" s="231"/>
      <c r="K47" s="231"/>
      <c r="L47" s="231"/>
      <c r="M47" s="232"/>
      <c r="N47" s="232"/>
      <c r="O47" s="226"/>
      <c r="P47" s="226"/>
      <c r="Q47" s="130"/>
    </row>
    <row r="48" spans="1:17">
      <c r="A48" s="234"/>
      <c r="B48" s="235"/>
      <c r="C48" s="235"/>
      <c r="D48" s="235"/>
      <c r="E48" s="236"/>
      <c r="F48" s="236"/>
      <c r="G48" s="234"/>
      <c r="H48" s="234"/>
      <c r="I48" s="234"/>
      <c r="J48" s="235"/>
      <c r="K48" s="235"/>
      <c r="L48" s="235"/>
      <c r="M48" s="236"/>
      <c r="N48" s="236"/>
      <c r="O48" s="226"/>
      <c r="P48" s="226"/>
      <c r="Q48" s="130"/>
    </row>
    <row r="49" spans="1:17">
      <c r="A49" s="226"/>
      <c r="B49" s="231"/>
      <c r="C49" s="226"/>
      <c r="D49" s="231"/>
      <c r="E49" s="232"/>
      <c r="F49" s="232"/>
      <c r="G49" s="226"/>
      <c r="H49" s="226"/>
      <c r="I49" s="226"/>
      <c r="J49" s="231"/>
      <c r="K49" s="226"/>
      <c r="L49" s="231"/>
      <c r="M49" s="232"/>
      <c r="N49" s="232"/>
      <c r="O49" s="226"/>
      <c r="P49" s="226"/>
      <c r="Q49" s="130"/>
    </row>
    <row r="50" spans="1:17">
      <c r="A50" s="226"/>
      <c r="B50" s="226"/>
      <c r="C50" s="231"/>
      <c r="D50" s="231"/>
      <c r="E50" s="232"/>
      <c r="F50" s="232"/>
      <c r="G50" s="226"/>
      <c r="H50" s="226"/>
      <c r="I50" s="226"/>
      <c r="J50" s="226"/>
      <c r="K50" s="231"/>
      <c r="L50" s="231"/>
      <c r="M50" s="232"/>
      <c r="N50" s="232"/>
      <c r="O50" s="226"/>
      <c r="P50" s="226"/>
      <c r="Q50" s="130"/>
    </row>
    <row r="51" spans="1:17">
      <c r="A51" s="226"/>
      <c r="B51" s="226"/>
      <c r="C51" s="231"/>
      <c r="D51" s="231"/>
      <c r="E51" s="232"/>
      <c r="F51" s="232"/>
      <c r="G51" s="226"/>
      <c r="H51" s="226"/>
      <c r="I51" s="226"/>
      <c r="J51" s="226"/>
      <c r="K51" s="231"/>
      <c r="L51" s="231"/>
      <c r="M51" s="232"/>
      <c r="N51" s="232"/>
      <c r="O51" s="226"/>
      <c r="P51" s="226"/>
      <c r="Q51" s="130"/>
    </row>
    <row r="52" spans="1:17">
      <c r="A52" s="226"/>
      <c r="B52" s="226"/>
      <c r="C52" s="231"/>
      <c r="D52" s="231"/>
      <c r="E52" s="232"/>
      <c r="F52" s="232"/>
      <c r="G52" s="226"/>
      <c r="H52" s="226"/>
      <c r="I52" s="226"/>
      <c r="J52" s="226"/>
      <c r="K52" s="231"/>
      <c r="L52" s="231"/>
      <c r="M52" s="232"/>
      <c r="N52" s="232"/>
      <c r="O52" s="226"/>
      <c r="P52" s="226"/>
      <c r="Q52" s="130"/>
    </row>
    <row r="53" spans="1:17">
      <c r="A53" s="226"/>
      <c r="B53" s="226"/>
      <c r="C53" s="231"/>
      <c r="D53" s="231"/>
      <c r="E53" s="232"/>
      <c r="F53" s="232"/>
      <c r="G53" s="226"/>
      <c r="H53" s="226"/>
      <c r="I53" s="226"/>
      <c r="J53" s="226"/>
      <c r="K53" s="231"/>
      <c r="L53" s="231"/>
      <c r="M53" s="232"/>
      <c r="N53" s="232"/>
      <c r="O53" s="226"/>
      <c r="P53" s="226"/>
      <c r="Q53" s="130"/>
    </row>
    <row r="54" spans="1:17">
      <c r="A54" s="226"/>
      <c r="B54" s="226"/>
      <c r="C54" s="231"/>
      <c r="D54" s="231"/>
      <c r="E54" s="232"/>
      <c r="F54" s="232"/>
      <c r="G54" s="226"/>
      <c r="H54" s="226"/>
      <c r="I54" s="226"/>
      <c r="J54" s="226"/>
      <c r="K54" s="231"/>
      <c r="L54" s="231"/>
      <c r="M54" s="232"/>
      <c r="N54" s="232"/>
      <c r="O54" s="226"/>
      <c r="P54" s="226"/>
      <c r="Q54" s="130"/>
    </row>
    <row r="55" spans="1:17">
      <c r="A55" s="226"/>
      <c r="B55" s="226"/>
      <c r="C55" s="231"/>
      <c r="D55" s="231"/>
      <c r="E55" s="232"/>
      <c r="F55" s="232"/>
      <c r="G55" s="226"/>
      <c r="H55" s="226"/>
      <c r="I55" s="226"/>
      <c r="J55" s="226"/>
      <c r="K55" s="231"/>
      <c r="L55" s="231"/>
      <c r="M55" s="232"/>
      <c r="N55" s="232"/>
      <c r="O55" s="226"/>
      <c r="P55" s="226"/>
      <c r="Q55" s="130"/>
    </row>
    <row r="56" spans="1:17">
      <c r="A56" s="226"/>
      <c r="B56" s="226"/>
      <c r="C56" s="231"/>
      <c r="D56" s="231"/>
      <c r="E56" s="232"/>
      <c r="F56" s="232"/>
      <c r="G56" s="226"/>
      <c r="H56" s="226"/>
      <c r="I56" s="226"/>
      <c r="J56" s="226"/>
      <c r="K56" s="231"/>
      <c r="L56" s="231"/>
      <c r="M56" s="232"/>
      <c r="N56" s="226"/>
      <c r="O56" s="226"/>
      <c r="P56" s="226"/>
      <c r="Q56" s="130"/>
    </row>
    <row r="57" spans="1:17">
      <c r="A57" s="226"/>
      <c r="B57" s="231"/>
      <c r="C57" s="231"/>
      <c r="D57" s="231"/>
      <c r="E57" s="232"/>
      <c r="F57" s="232"/>
      <c r="G57" s="226"/>
      <c r="H57" s="226"/>
      <c r="I57" s="226"/>
      <c r="J57" s="231"/>
      <c r="K57" s="231"/>
      <c r="L57" s="231"/>
      <c r="M57" s="232"/>
      <c r="N57" s="226"/>
      <c r="O57" s="226"/>
      <c r="P57" s="226"/>
      <c r="Q57" s="130"/>
    </row>
    <row r="58" spans="1:17">
      <c r="A58" s="237"/>
      <c r="B58" s="228"/>
      <c r="C58" s="228"/>
      <c r="D58" s="226"/>
      <c r="E58" s="229"/>
      <c r="F58" s="229"/>
      <c r="G58" s="230"/>
      <c r="H58" s="230"/>
      <c r="I58" s="237"/>
      <c r="J58" s="228"/>
      <c r="K58" s="228"/>
      <c r="L58" s="226"/>
      <c r="M58" s="229"/>
      <c r="N58" s="229"/>
      <c r="O58" s="230"/>
      <c r="P58" s="230"/>
      <c r="Q58" s="130"/>
    </row>
    <row r="59" spans="1:17">
      <c r="A59" s="238"/>
      <c r="B59" s="238"/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130"/>
    </row>
    <row r="60" spans="1:17">
      <c r="A60" s="226"/>
      <c r="B60" s="226"/>
      <c r="C60" s="239"/>
      <c r="D60" s="226"/>
      <c r="E60" s="232"/>
      <c r="F60" s="232"/>
      <c r="G60" s="226"/>
      <c r="H60" s="226"/>
      <c r="I60" s="226"/>
      <c r="J60" s="226"/>
      <c r="K60" s="239"/>
      <c r="L60" s="226"/>
      <c r="M60" s="232"/>
      <c r="N60" s="232"/>
      <c r="O60" s="226"/>
      <c r="P60" s="226"/>
      <c r="Q60" s="130"/>
    </row>
    <row r="61" spans="1:17">
      <c r="A61" s="226"/>
      <c r="B61" s="226"/>
      <c r="C61" s="239"/>
      <c r="D61" s="226"/>
      <c r="E61" s="232"/>
      <c r="F61" s="232"/>
      <c r="G61" s="226"/>
      <c r="H61" s="226"/>
      <c r="I61" s="226"/>
      <c r="J61" s="226"/>
      <c r="K61" s="239"/>
      <c r="L61" s="226"/>
      <c r="M61" s="232"/>
      <c r="N61" s="232"/>
      <c r="O61" s="226"/>
      <c r="P61" s="226"/>
      <c r="Q61" s="130"/>
    </row>
    <row r="62" spans="1:17">
      <c r="A62" s="226"/>
      <c r="B62" s="226"/>
      <c r="C62" s="239"/>
      <c r="D62" s="226"/>
      <c r="E62" s="232"/>
      <c r="F62" s="232"/>
      <c r="G62" s="226"/>
      <c r="H62" s="226"/>
      <c r="I62" s="226"/>
      <c r="J62" s="226"/>
      <c r="K62" s="239"/>
      <c r="L62" s="226"/>
      <c r="M62" s="232"/>
      <c r="N62" s="232"/>
      <c r="O62" s="226"/>
      <c r="P62" s="226"/>
      <c r="Q62" s="130"/>
    </row>
    <row r="63" spans="1:17">
      <c r="A63" s="226"/>
      <c r="B63" s="226"/>
      <c r="C63" s="239"/>
      <c r="D63" s="226"/>
      <c r="E63" s="232"/>
      <c r="F63" s="232"/>
      <c r="G63" s="226"/>
      <c r="H63" s="226"/>
      <c r="I63" s="226"/>
      <c r="J63" s="226"/>
      <c r="K63" s="239"/>
      <c r="L63" s="226"/>
      <c r="M63" s="232"/>
      <c r="N63" s="232"/>
      <c r="O63" s="226"/>
      <c r="P63" s="226"/>
      <c r="Q63" s="130"/>
    </row>
    <row r="64" spans="1:17">
      <c r="A64" s="226"/>
      <c r="B64" s="226"/>
      <c r="C64" s="239"/>
      <c r="D64" s="226"/>
      <c r="E64" s="232"/>
      <c r="F64" s="232"/>
      <c r="G64" s="226"/>
      <c r="H64" s="226"/>
      <c r="I64" s="226"/>
      <c r="J64" s="226"/>
      <c r="K64" s="239"/>
      <c r="L64" s="226"/>
      <c r="M64" s="232"/>
      <c r="N64" s="232"/>
      <c r="O64" s="226"/>
      <c r="P64" s="226"/>
      <c r="Q64" s="130"/>
    </row>
    <row r="65" spans="1:17">
      <c r="A65" s="226"/>
      <c r="B65" s="226"/>
      <c r="C65" s="239"/>
      <c r="D65" s="226"/>
      <c r="E65" s="232"/>
      <c r="F65" s="232"/>
      <c r="G65" s="226"/>
      <c r="H65" s="226"/>
      <c r="I65" s="226"/>
      <c r="J65" s="226"/>
      <c r="K65" s="239"/>
      <c r="L65" s="226"/>
      <c r="M65" s="232"/>
      <c r="N65" s="232"/>
      <c r="O65" s="226"/>
      <c r="P65" s="226"/>
      <c r="Q65" s="130"/>
    </row>
    <row r="66" spans="1:17">
      <c r="A66" s="226"/>
      <c r="B66" s="226"/>
      <c r="C66" s="239"/>
      <c r="D66" s="226"/>
      <c r="E66" s="232"/>
      <c r="F66" s="232"/>
      <c r="G66" s="226"/>
      <c r="H66" s="226"/>
      <c r="I66" s="226"/>
      <c r="J66" s="226"/>
      <c r="K66" s="239"/>
      <c r="L66" s="226"/>
      <c r="M66" s="232"/>
      <c r="N66" s="232"/>
      <c r="O66" s="226"/>
      <c r="P66" s="226"/>
      <c r="Q66" s="130"/>
    </row>
    <row r="67" spans="1:17">
      <c r="A67" s="226"/>
      <c r="B67" s="226"/>
      <c r="C67" s="239"/>
      <c r="D67" s="226"/>
      <c r="E67" s="232"/>
      <c r="F67" s="232"/>
      <c r="G67" s="226"/>
      <c r="H67" s="226"/>
      <c r="I67" s="226"/>
      <c r="J67" s="226"/>
      <c r="K67" s="239"/>
      <c r="L67" s="226"/>
      <c r="M67" s="232"/>
      <c r="N67" s="232"/>
      <c r="O67" s="226"/>
      <c r="P67" s="226"/>
      <c r="Q67" s="130"/>
    </row>
    <row r="68" spans="1:17">
      <c r="A68" s="234"/>
      <c r="B68" s="234"/>
      <c r="C68" s="240"/>
      <c r="D68" s="234"/>
      <c r="E68" s="236"/>
      <c r="F68" s="236"/>
      <c r="G68" s="234"/>
      <c r="H68" s="234"/>
      <c r="I68" s="234"/>
      <c r="J68" s="234"/>
      <c r="K68" s="240"/>
      <c r="L68" s="234"/>
      <c r="M68" s="236"/>
      <c r="N68" s="236"/>
      <c r="O68" s="226"/>
      <c r="P68" s="226"/>
      <c r="Q68" s="130"/>
    </row>
    <row r="69" spans="1:17">
      <c r="A69" s="234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</row>
    <row r="70" spans="1:17">
      <c r="A70" s="226"/>
      <c r="B70" s="130"/>
      <c r="C70" s="130"/>
      <c r="D70" s="131"/>
      <c r="E70" s="130"/>
      <c r="F70" s="130"/>
      <c r="G70" s="130"/>
      <c r="H70" s="130"/>
      <c r="I70" s="130"/>
      <c r="J70" s="130"/>
      <c r="K70" s="130"/>
      <c r="L70" s="131"/>
      <c r="M70" s="130"/>
      <c r="N70" s="130"/>
      <c r="O70" s="130"/>
      <c r="P70" s="130"/>
      <c r="Q70" s="130"/>
    </row>
    <row r="71" spans="1:17">
      <c r="A71" s="226"/>
      <c r="B71" s="130"/>
      <c r="C71" s="130"/>
      <c r="D71" s="241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</row>
    <row r="72" spans="1:17">
      <c r="A72" s="226"/>
      <c r="B72" s="130"/>
      <c r="C72" s="130"/>
      <c r="D72" s="218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</row>
    <row r="73" spans="1:17">
      <c r="A73" s="226"/>
      <c r="B73" s="130"/>
      <c r="C73" s="130"/>
      <c r="D73" s="218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</row>
    <row r="74" spans="1:17">
      <c r="A74" s="130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</row>
  </sheetData>
  <sheetProtection password="AFA9" sheet="1" objects="1" scenarios="1"/>
  <mergeCells count="1">
    <mergeCell ref="B3:H3"/>
  </mergeCells>
  <phoneticPr fontId="9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L62"/>
  <sheetViews>
    <sheetView topLeftCell="A28" zoomScaleNormal="100" workbookViewId="0">
      <selection activeCell="H35" sqref="H35"/>
    </sheetView>
  </sheetViews>
  <sheetFormatPr baseColWidth="10" defaultRowHeight="15"/>
  <cols>
    <col min="1" max="1" width="17.28515625" customWidth="1"/>
    <col min="2" max="2" width="21" customWidth="1"/>
    <col min="3" max="3" width="19.28515625" customWidth="1"/>
    <col min="4" max="4" width="23.140625" customWidth="1"/>
    <col min="5" max="6" width="21" customWidth="1"/>
    <col min="7" max="7" width="23.85546875" customWidth="1"/>
    <col min="8" max="8" width="22.85546875" customWidth="1"/>
    <col min="9" max="9" width="8" customWidth="1"/>
    <col min="10" max="10" width="27.85546875" customWidth="1"/>
    <col min="11" max="11" width="12.85546875" customWidth="1"/>
    <col min="12" max="12" width="27.85546875" customWidth="1"/>
    <col min="13" max="13" width="12.5703125" customWidth="1"/>
    <col min="14" max="14" width="27.140625" customWidth="1"/>
    <col min="15" max="15" width="16.42578125" customWidth="1"/>
    <col min="16" max="16" width="27.140625" customWidth="1"/>
    <col min="17" max="17" width="16.42578125" customWidth="1"/>
    <col min="18" max="18" width="27.140625" customWidth="1"/>
    <col min="19" max="19" width="21.42578125" customWidth="1"/>
    <col min="20" max="20" width="32.140625" customWidth="1"/>
    <col min="21" max="21" width="15.85546875" customWidth="1"/>
    <col min="22" max="22" width="8.85546875" customWidth="1"/>
    <col min="23" max="23" width="15.85546875" customWidth="1"/>
    <col min="24" max="24" width="8.85546875" customWidth="1"/>
    <col min="25" max="25" width="15.85546875" customWidth="1"/>
    <col min="26" max="26" width="8.85546875" customWidth="1"/>
    <col min="27" max="27" width="15.85546875" customWidth="1"/>
    <col min="28" max="28" width="8.85546875" customWidth="1"/>
    <col min="29" max="29" width="15.85546875" customWidth="1"/>
    <col min="30" max="30" width="8.85546875" customWidth="1"/>
    <col min="31" max="31" width="15.85546875" customWidth="1"/>
    <col min="32" max="32" width="8.85546875" customWidth="1"/>
    <col min="33" max="33" width="15.85546875" customWidth="1"/>
    <col min="34" max="34" width="8.85546875" customWidth="1"/>
    <col min="35" max="35" width="15.85546875" customWidth="1"/>
    <col min="36" max="36" width="8.85546875" customWidth="1"/>
    <col min="37" max="37" width="15.85546875" customWidth="1"/>
    <col min="38" max="38" width="8" customWidth="1"/>
    <col min="39" max="39" width="15.85546875" customWidth="1"/>
    <col min="40" max="40" width="8" customWidth="1"/>
    <col min="41" max="41" width="15.85546875" customWidth="1"/>
    <col min="42" max="42" width="8" customWidth="1"/>
    <col min="43" max="43" width="15.85546875" customWidth="1"/>
    <col min="44" max="44" width="8" customWidth="1"/>
    <col min="45" max="45" width="15.85546875" customWidth="1"/>
    <col min="46" max="46" width="8" customWidth="1"/>
    <col min="47" max="47" width="15.85546875" customWidth="1"/>
    <col min="48" max="48" width="8" customWidth="1"/>
    <col min="49" max="49" width="15.85546875" customWidth="1"/>
    <col min="50" max="50" width="8" customWidth="1"/>
    <col min="51" max="51" width="15.85546875" customWidth="1"/>
    <col min="52" max="52" width="8" customWidth="1"/>
    <col min="53" max="53" width="15.85546875" customWidth="1"/>
    <col min="54" max="54" width="8" customWidth="1"/>
    <col min="55" max="55" width="15.85546875" customWidth="1"/>
    <col min="56" max="56" width="8" customWidth="1"/>
    <col min="57" max="57" width="15.85546875" customWidth="1"/>
    <col min="58" max="58" width="12.85546875" customWidth="1"/>
    <col min="59" max="59" width="20.85546875" customWidth="1"/>
    <col min="60" max="60" width="36.85546875" bestFit="1" customWidth="1"/>
  </cols>
  <sheetData>
    <row r="1" spans="1:10" s="30" customFormat="1"/>
    <row r="2" spans="1:10" s="30" customFormat="1">
      <c r="B2" s="243" t="s">
        <v>39</v>
      </c>
      <c r="E2" s="369"/>
      <c r="F2" s="370"/>
      <c r="G2" s="370"/>
      <c r="H2" s="370"/>
      <c r="I2" s="370"/>
      <c r="J2" s="292"/>
    </row>
    <row r="3" spans="1:10">
      <c r="E3" s="371"/>
      <c r="F3" s="10"/>
      <c r="G3" s="10"/>
      <c r="H3" s="10"/>
      <c r="I3" s="10"/>
      <c r="J3" s="372"/>
    </row>
    <row r="4" spans="1:10">
      <c r="A4" s="4"/>
      <c r="E4" s="371"/>
      <c r="F4" s="258"/>
      <c r="G4" s="104"/>
      <c r="H4" s="104"/>
      <c r="I4" s="104"/>
      <c r="J4" s="372"/>
    </row>
    <row r="5" spans="1:10">
      <c r="E5" s="351" t="s">
        <v>5</v>
      </c>
      <c r="F5" s="351" t="s">
        <v>27</v>
      </c>
      <c r="G5" s="335"/>
      <c r="H5" s="104"/>
      <c r="I5" s="104"/>
      <c r="J5" s="372"/>
    </row>
    <row r="6" spans="1:10">
      <c r="E6" s="372"/>
      <c r="F6" s="335"/>
      <c r="G6" s="335"/>
      <c r="H6" s="104"/>
      <c r="I6" s="104"/>
    </row>
    <row r="7" spans="1:10">
      <c r="E7" s="372"/>
      <c r="F7" s="335"/>
      <c r="G7" s="335"/>
      <c r="H7" s="104"/>
      <c r="I7" s="104"/>
    </row>
    <row r="8" spans="1:10">
      <c r="E8" s="10"/>
      <c r="F8" s="349"/>
      <c r="G8" s="350">
        <v>2017</v>
      </c>
      <c r="H8" s="378"/>
      <c r="I8" s="104"/>
    </row>
    <row r="9" spans="1:10">
      <c r="E9" s="10"/>
      <c r="F9" s="351" t="s">
        <v>106</v>
      </c>
      <c r="G9" s="351" t="s">
        <v>3</v>
      </c>
      <c r="H9" s="378"/>
      <c r="I9" s="104"/>
    </row>
    <row r="10" spans="1:10">
      <c r="E10" s="354" t="s">
        <v>23</v>
      </c>
      <c r="F10" s="382">
        <v>220348.43</v>
      </c>
      <c r="G10" s="354">
        <v>1963607656.5999999</v>
      </c>
      <c r="H10" s="378"/>
      <c r="I10" s="104"/>
    </row>
    <row r="11" spans="1:10">
      <c r="E11" s="360" t="s">
        <v>49</v>
      </c>
      <c r="F11" s="383">
        <v>32752</v>
      </c>
      <c r="G11" s="360">
        <v>171710000</v>
      </c>
      <c r="H11" s="379"/>
      <c r="I11" s="104"/>
    </row>
    <row r="12" spans="1:10">
      <c r="E12" s="360" t="s">
        <v>50</v>
      </c>
      <c r="F12" s="383">
        <v>7656</v>
      </c>
      <c r="G12" s="360">
        <v>32962050</v>
      </c>
      <c r="H12" s="379"/>
      <c r="I12" s="104"/>
    </row>
    <row r="13" spans="1:10">
      <c r="E13" s="365" t="s">
        <v>0</v>
      </c>
      <c r="F13" s="384">
        <v>260756.43</v>
      </c>
      <c r="G13" s="365">
        <v>2168279706.5999999</v>
      </c>
      <c r="H13" s="379"/>
      <c r="I13" s="104"/>
    </row>
    <row r="14" spans="1:10">
      <c r="E14" s="371"/>
      <c r="F14" s="381"/>
      <c r="G14" s="380"/>
      <c r="H14" s="377"/>
      <c r="I14" s="104"/>
    </row>
    <row r="15" spans="1:10">
      <c r="E15" s="371"/>
      <c r="F15" s="104"/>
      <c r="G15" s="104"/>
      <c r="H15" s="104"/>
      <c r="I15" s="104"/>
      <c r="J15" s="372"/>
    </row>
    <row r="16" spans="1:10">
      <c r="E16" s="371"/>
      <c r="F16" s="104"/>
      <c r="G16" s="104"/>
      <c r="H16" s="104"/>
      <c r="I16" s="104"/>
      <c r="J16" s="372"/>
    </row>
    <row r="17" spans="1:12">
      <c r="E17" s="371"/>
      <c r="F17" s="104"/>
      <c r="G17" s="104"/>
      <c r="H17" s="104"/>
      <c r="I17" s="104"/>
      <c r="J17" s="372"/>
      <c r="L17" s="50"/>
    </row>
    <row r="18" spans="1:12">
      <c r="A18" s="10"/>
      <c r="B18" s="10"/>
      <c r="C18" s="10"/>
      <c r="E18" s="371"/>
      <c r="F18" s="104"/>
      <c r="G18" s="104"/>
      <c r="H18" s="104"/>
      <c r="I18" s="104"/>
      <c r="J18" s="372"/>
    </row>
    <row r="19" spans="1:12">
      <c r="A19" s="13"/>
      <c r="B19" s="15"/>
      <c r="C19" s="16"/>
      <c r="E19" s="371"/>
      <c r="F19" s="104"/>
      <c r="G19" s="104"/>
      <c r="H19" s="104"/>
      <c r="I19" s="104"/>
      <c r="J19" s="372"/>
    </row>
    <row r="20" spans="1:12">
      <c r="A20" s="13"/>
      <c r="B20" s="15"/>
      <c r="C20" s="16"/>
      <c r="E20" s="371"/>
      <c r="F20" s="104"/>
      <c r="G20" s="104"/>
      <c r="H20" s="104"/>
      <c r="I20" s="104"/>
      <c r="J20" s="372"/>
    </row>
    <row r="21" spans="1:12">
      <c r="A21" s="13"/>
      <c r="B21" s="15"/>
      <c r="C21" s="16"/>
      <c r="E21" s="371"/>
      <c r="F21" s="104"/>
      <c r="G21" s="104"/>
      <c r="H21" s="104"/>
      <c r="I21" s="104"/>
      <c r="J21" s="372"/>
    </row>
    <row r="22" spans="1:12">
      <c r="E22" s="371"/>
      <c r="F22" s="104"/>
      <c r="G22" s="104"/>
      <c r="H22" s="104"/>
      <c r="I22" s="104"/>
      <c r="J22" s="372"/>
      <c r="K22" s="30"/>
    </row>
    <row r="23" spans="1:12">
      <c r="A23" s="14"/>
      <c r="B23" s="242" t="s">
        <v>57</v>
      </c>
      <c r="E23" s="373"/>
      <c r="F23" s="374"/>
      <c r="G23" s="375"/>
      <c r="H23" s="375"/>
      <c r="I23" s="375"/>
      <c r="J23" s="376"/>
      <c r="K23" s="8"/>
      <c r="L23" s="8"/>
    </row>
    <row r="24" spans="1:12">
      <c r="E24" s="104"/>
      <c r="F24" s="104"/>
      <c r="G24" s="104"/>
      <c r="H24" s="104"/>
      <c r="I24" s="104"/>
      <c r="J24" s="104"/>
    </row>
    <row r="25" spans="1:12">
      <c r="E25" s="104"/>
      <c r="F25" s="104"/>
      <c r="G25" s="104"/>
      <c r="H25" s="352"/>
      <c r="I25" s="104"/>
      <c r="J25" s="104"/>
    </row>
    <row r="26" spans="1:12">
      <c r="E26" s="258"/>
      <c r="F26" s="258"/>
      <c r="G26" s="104"/>
      <c r="H26" s="352"/>
      <c r="I26" s="104"/>
      <c r="J26" s="104"/>
    </row>
    <row r="27" spans="1:12">
      <c r="E27" s="351" t="s">
        <v>5</v>
      </c>
      <c r="F27" s="351" t="s">
        <v>27</v>
      </c>
      <c r="I27" s="104"/>
      <c r="J27" s="104"/>
    </row>
    <row r="28" spans="1:12">
      <c r="I28" s="104"/>
      <c r="J28" s="104"/>
    </row>
    <row r="29" spans="1:12">
      <c r="F29" s="349" t="s">
        <v>107</v>
      </c>
      <c r="G29" s="350"/>
      <c r="I29" s="104"/>
      <c r="J29" s="104"/>
    </row>
    <row r="30" spans="1:12">
      <c r="F30" s="351" t="s">
        <v>3</v>
      </c>
      <c r="G30" s="350" t="s">
        <v>106</v>
      </c>
      <c r="I30" s="104"/>
      <c r="J30" s="104"/>
    </row>
    <row r="31" spans="1:12">
      <c r="E31" s="354" t="s">
        <v>23</v>
      </c>
      <c r="F31" s="361">
        <v>4.5825802923810603E-2</v>
      </c>
      <c r="G31" s="362">
        <v>1.6453798766546346E-2</v>
      </c>
      <c r="I31" s="104"/>
      <c r="J31" s="104"/>
    </row>
    <row r="32" spans="1:12">
      <c r="E32" s="360" t="s">
        <v>29</v>
      </c>
      <c r="F32" s="361">
        <v>2.5292943578548062E-2</v>
      </c>
      <c r="G32" s="362">
        <v>-5.4553028742445903E-3</v>
      </c>
      <c r="I32" s="104"/>
      <c r="J32" s="104"/>
    </row>
    <row r="33" spans="1:10">
      <c r="E33" s="360" t="s">
        <v>30</v>
      </c>
      <c r="F33" s="361">
        <v>0.29535718748967199</v>
      </c>
      <c r="G33" s="362">
        <v>0.23160110400900549</v>
      </c>
      <c r="I33" s="104"/>
      <c r="J33" s="104"/>
    </row>
    <row r="34" spans="1:10">
      <c r="E34" s="360" t="s">
        <v>4</v>
      </c>
      <c r="F34" s="361">
        <v>3.7802161804864232E-2</v>
      </c>
      <c r="G34" s="362">
        <v>3.2386480785396063E-2</v>
      </c>
      <c r="I34" s="104"/>
      <c r="J34" s="104"/>
    </row>
    <row r="35" spans="1:10">
      <c r="E35" s="360" t="s">
        <v>49</v>
      </c>
      <c r="F35" s="361">
        <v>7.3537808806236088E-2</v>
      </c>
      <c r="G35" s="362">
        <v>-1.0364103338872941E-2</v>
      </c>
      <c r="I35" s="104"/>
      <c r="J35" s="104"/>
    </row>
    <row r="36" spans="1:10">
      <c r="E36" s="360" t="s">
        <v>29</v>
      </c>
      <c r="F36" s="361">
        <v>7.3537808806236088E-2</v>
      </c>
      <c r="G36" s="362">
        <v>-1.0364103338872941E-2</v>
      </c>
      <c r="I36" s="104"/>
      <c r="J36" s="104"/>
    </row>
    <row r="37" spans="1:10">
      <c r="E37" s="360" t="s">
        <v>50</v>
      </c>
      <c r="F37" s="361">
        <v>9.7555128237145072E-2</v>
      </c>
      <c r="G37" s="362">
        <v>2.093612481664222E-2</v>
      </c>
      <c r="I37" s="371"/>
      <c r="J37" s="295"/>
    </row>
    <row r="38" spans="1:10">
      <c r="E38" s="360" t="s">
        <v>29</v>
      </c>
      <c r="F38" s="361">
        <v>0.11578295018503776</v>
      </c>
      <c r="G38" s="362">
        <v>2.6550105229075603E-2</v>
      </c>
      <c r="I38" s="373"/>
      <c r="J38" s="104"/>
    </row>
    <row r="39" spans="1:10">
      <c r="E39" s="360" t="s">
        <v>30</v>
      </c>
      <c r="F39" s="361">
        <v>-5.2950075642965201E-3</v>
      </c>
      <c r="G39" s="362">
        <v>-5.2950075642965201E-3</v>
      </c>
      <c r="J39" s="295"/>
    </row>
    <row r="40" spans="1:10">
      <c r="A40" s="10"/>
      <c r="B40" s="10"/>
      <c r="C40" s="10"/>
      <c r="E40" s="351" t="s">
        <v>0</v>
      </c>
      <c r="F40" s="363">
        <v>4.8721032393688135E-2</v>
      </c>
      <c r="G40" s="364">
        <v>1.3135979699703428E-2</v>
      </c>
      <c r="J40" s="104"/>
    </row>
    <row r="41" spans="1:10">
      <c r="A41" s="12"/>
      <c r="B41" s="18"/>
      <c r="C41" s="18"/>
    </row>
    <row r="42" spans="1:10">
      <c r="A42" s="12"/>
      <c r="B42" s="19"/>
      <c r="C42" s="20"/>
    </row>
    <row r="43" spans="1:10">
      <c r="A43" s="12"/>
      <c r="B43" s="19"/>
      <c r="C43" s="20"/>
    </row>
    <row r="44" spans="1:10">
      <c r="A44" s="12"/>
      <c r="B44" s="19"/>
      <c r="C44" s="20"/>
    </row>
    <row r="45" spans="1:10">
      <c r="A45" s="12"/>
      <c r="B45" s="19"/>
      <c r="C45" s="20"/>
    </row>
    <row r="46" spans="1:10">
      <c r="A46" s="12"/>
      <c r="B46" s="19"/>
      <c r="C46" s="20"/>
    </row>
    <row r="47" spans="1:10">
      <c r="A47" s="10"/>
      <c r="B47" s="335"/>
      <c r="C47" s="162"/>
    </row>
    <row r="48" spans="1:10">
      <c r="A48" s="10"/>
      <c r="B48" s="10"/>
      <c r="C48" s="10"/>
    </row>
    <row r="49" spans="2:4">
      <c r="C49" s="335"/>
    </row>
    <row r="50" spans="2:4">
      <c r="B50" s="335"/>
      <c r="C50" s="164"/>
      <c r="D50" s="164"/>
    </row>
    <row r="51" spans="2:4">
      <c r="B51" s="162"/>
      <c r="C51" s="161"/>
      <c r="D51" s="161"/>
    </row>
    <row r="52" spans="2:4">
      <c r="B52" s="163"/>
      <c r="C52" s="161"/>
      <c r="D52" s="161"/>
    </row>
    <row r="53" spans="2:4">
      <c r="B53" s="163"/>
      <c r="C53" s="161"/>
      <c r="D53" s="161"/>
    </row>
    <row r="54" spans="2:4">
      <c r="B54" s="163"/>
      <c r="C54" s="161"/>
      <c r="D54" s="161"/>
    </row>
    <row r="55" spans="2:4">
      <c r="B55" s="162"/>
      <c r="C55" s="161"/>
      <c r="D55" s="161"/>
    </row>
    <row r="56" spans="2:4">
      <c r="B56" s="163"/>
      <c r="C56" s="161"/>
      <c r="D56" s="161"/>
    </row>
    <row r="57" spans="2:4">
      <c r="B57" s="162"/>
      <c r="C57" s="161"/>
      <c r="D57" s="161"/>
    </row>
    <row r="58" spans="2:4">
      <c r="B58" s="163"/>
      <c r="C58" s="161"/>
      <c r="D58" s="161"/>
    </row>
    <row r="59" spans="2:4">
      <c r="B59" s="163"/>
      <c r="C59" s="161"/>
      <c r="D59" s="161"/>
    </row>
    <row r="60" spans="2:4">
      <c r="B60" s="162"/>
      <c r="C60" s="161"/>
      <c r="D60" s="161"/>
    </row>
    <row r="62" spans="2:4">
      <c r="B62" s="62"/>
    </row>
  </sheetData>
  <sheetProtection password="AFA9" sheet="1" objects="1" scenarios="1"/>
  <sortState ref="E63:J70">
    <sortCondition ref="J63:J70"/>
  </sortState>
  <phoneticPr fontId="9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2:N46"/>
  <sheetViews>
    <sheetView workbookViewId="0">
      <selection activeCell="D40" sqref="D40"/>
    </sheetView>
  </sheetViews>
  <sheetFormatPr baseColWidth="10" defaultRowHeight="15"/>
  <cols>
    <col min="1" max="1" width="14.85546875" customWidth="1"/>
    <col min="3" max="3" width="21" customWidth="1"/>
    <col min="4" max="4" width="23.85546875" customWidth="1"/>
    <col min="5" max="5" width="13.140625" customWidth="1"/>
    <col min="6" max="6" width="19.28515625" customWidth="1"/>
    <col min="7" max="7" width="6" customWidth="1"/>
    <col min="8" max="8" width="28.7109375" customWidth="1"/>
    <col min="9" max="9" width="8" customWidth="1"/>
    <col min="10" max="10" width="21.42578125" customWidth="1"/>
    <col min="11" max="11" width="16.5703125" customWidth="1"/>
    <col min="12" max="13" width="13.5703125" customWidth="1"/>
    <col min="14" max="14" width="13.85546875" customWidth="1"/>
    <col min="15" max="50" width="23.85546875" customWidth="1"/>
    <col min="51" max="853" width="23.85546875" bestFit="1" customWidth="1"/>
    <col min="854" max="854" width="12.5703125" bestFit="1" customWidth="1"/>
  </cols>
  <sheetData>
    <row r="2" spans="1:14">
      <c r="H2" s="6"/>
      <c r="I2" s="6"/>
      <c r="J2" s="5"/>
    </row>
    <row r="3" spans="1:14">
      <c r="H3" s="6"/>
      <c r="I3" s="6"/>
      <c r="J3" s="5"/>
    </row>
    <row r="4" spans="1:14">
      <c r="C4" s="242" t="s">
        <v>40</v>
      </c>
      <c r="H4" s="6"/>
      <c r="I4" s="6"/>
      <c r="J4" s="5"/>
    </row>
    <row r="5" spans="1:14">
      <c r="H5" s="6"/>
      <c r="I5" s="6"/>
      <c r="J5" s="5"/>
    </row>
    <row r="6" spans="1:14">
      <c r="H6" s="6"/>
      <c r="I6" s="6"/>
      <c r="J6" s="335"/>
      <c r="K6" s="335"/>
      <c r="L6" s="335"/>
      <c r="M6" s="335"/>
      <c r="N6" s="335"/>
    </row>
    <row r="7" spans="1:14">
      <c r="H7" s="6"/>
      <c r="I7" s="6"/>
      <c r="J7" s="335"/>
      <c r="K7" s="358" t="s">
        <v>3</v>
      </c>
      <c r="L7" s="359"/>
      <c r="M7" s="358" t="s">
        <v>33</v>
      </c>
      <c r="N7" s="359"/>
    </row>
    <row r="8" spans="1:14">
      <c r="A8" s="416"/>
      <c r="B8" s="416"/>
      <c r="C8" s="416"/>
      <c r="D8" s="416"/>
      <c r="E8" s="416"/>
      <c r="F8" s="416"/>
      <c r="G8" s="416"/>
      <c r="J8" s="335"/>
      <c r="K8" s="354">
        <v>2016</v>
      </c>
      <c r="L8" s="354">
        <v>2017</v>
      </c>
      <c r="M8" s="354">
        <v>2016</v>
      </c>
      <c r="N8" s="354">
        <v>2017</v>
      </c>
    </row>
    <row r="9" spans="1:14">
      <c r="J9" s="357" t="s">
        <v>1</v>
      </c>
      <c r="K9" s="356">
        <v>244669143</v>
      </c>
      <c r="L9" s="356">
        <v>215512137.73685831</v>
      </c>
      <c r="M9" s="356">
        <v>28692.810235977184</v>
      </c>
      <c r="N9" s="356">
        <v>28629.508999999998</v>
      </c>
    </row>
    <row r="10" spans="1:14">
      <c r="J10" s="351" t="s">
        <v>29</v>
      </c>
      <c r="K10" s="356">
        <v>8581195</v>
      </c>
      <c r="L10" s="356">
        <v>8139933</v>
      </c>
      <c r="M10" s="356">
        <v>1416.1000061035161</v>
      </c>
      <c r="N10" s="356">
        <v>1315.51</v>
      </c>
    </row>
    <row r="11" spans="1:14">
      <c r="I11" s="352"/>
      <c r="J11" s="351" t="s">
        <v>30</v>
      </c>
      <c r="K11" s="356">
        <v>85129168</v>
      </c>
      <c r="L11" s="356">
        <v>79927339.5</v>
      </c>
      <c r="M11" s="356">
        <v>10277.97998046875</v>
      </c>
      <c r="N11" s="356">
        <v>10216.84</v>
      </c>
    </row>
    <row r="12" spans="1:14">
      <c r="I12" s="353"/>
      <c r="J12" s="351" t="s">
        <v>4</v>
      </c>
      <c r="K12" s="356">
        <v>150958780</v>
      </c>
      <c r="L12" s="356">
        <v>127444865.23685832</v>
      </c>
      <c r="M12" s="356">
        <v>16998.730249404918</v>
      </c>
      <c r="N12" s="356">
        <v>17097.159</v>
      </c>
    </row>
    <row r="13" spans="1:14">
      <c r="I13" s="353"/>
      <c r="J13" s="357" t="s">
        <v>2</v>
      </c>
      <c r="K13" s="356">
        <v>79176890</v>
      </c>
      <c r="L13" s="356">
        <v>83079638.884658903</v>
      </c>
      <c r="M13" s="356">
        <v>9508.3600254058856</v>
      </c>
      <c r="N13" s="356">
        <v>9574.619999999999</v>
      </c>
    </row>
    <row r="14" spans="1:14">
      <c r="I14" s="353"/>
      <c r="J14" s="351" t="s">
        <v>29</v>
      </c>
      <c r="K14" s="356">
        <v>657805</v>
      </c>
      <c r="L14" s="356">
        <v>716484.12834402325</v>
      </c>
      <c r="M14" s="356">
        <v>78.319999694824205</v>
      </c>
      <c r="N14" s="356">
        <v>83.740000000000009</v>
      </c>
    </row>
    <row r="15" spans="1:14">
      <c r="I15" s="353"/>
      <c r="J15" s="351" t="s">
        <v>30</v>
      </c>
      <c r="K15" s="356">
        <v>43801858</v>
      </c>
      <c r="L15" s="356">
        <v>40203358.620470934</v>
      </c>
      <c r="M15" s="356">
        <v>5237.8600330352792</v>
      </c>
      <c r="N15" s="356">
        <v>4724.78</v>
      </c>
    </row>
    <row r="16" spans="1:14">
      <c r="I16" s="353"/>
      <c r="J16" s="351" t="s">
        <v>4</v>
      </c>
      <c r="K16" s="356">
        <v>34717227</v>
      </c>
      <c r="L16" s="356">
        <v>42159796.135843955</v>
      </c>
      <c r="M16" s="356">
        <v>4192.1799926757822</v>
      </c>
      <c r="N16" s="356">
        <v>4766.1000000000004</v>
      </c>
    </row>
    <row r="17" spans="1:14">
      <c r="I17" s="353"/>
      <c r="J17" s="357" t="s">
        <v>28</v>
      </c>
      <c r="K17" s="356">
        <v>111538071</v>
      </c>
      <c r="L17" s="356">
        <v>131289756.40000001</v>
      </c>
      <c r="M17" s="356">
        <v>39693.570186615005</v>
      </c>
      <c r="N17" s="356">
        <v>47706.210000000006</v>
      </c>
    </row>
    <row r="18" spans="1:14">
      <c r="I18" s="353"/>
      <c r="J18" s="351" t="s">
        <v>29</v>
      </c>
      <c r="K18" s="356">
        <v>8703107</v>
      </c>
      <c r="L18" s="356">
        <v>9738915.9000000022</v>
      </c>
      <c r="M18" s="356">
        <v>1079.7999992370605</v>
      </c>
      <c r="N18" s="356">
        <v>1369.6299999999999</v>
      </c>
    </row>
    <row r="19" spans="1:14">
      <c r="I19" s="353"/>
      <c r="J19" s="351" t="s">
        <v>30</v>
      </c>
      <c r="K19" s="356">
        <v>24152841</v>
      </c>
      <c r="L19" s="356">
        <v>27814567</v>
      </c>
      <c r="M19" s="356">
        <v>8002.5599822998065</v>
      </c>
      <c r="N19" s="356">
        <v>8234.7000000000007</v>
      </c>
    </row>
    <row r="20" spans="1:14">
      <c r="I20" s="353"/>
      <c r="J20" s="351" t="s">
        <v>4</v>
      </c>
      <c r="K20" s="356">
        <v>78682123</v>
      </c>
      <c r="L20" s="356">
        <v>93736273.5</v>
      </c>
      <c r="M20" s="356">
        <v>30611.210205078136</v>
      </c>
      <c r="N20" s="356">
        <v>38101.880000000005</v>
      </c>
    </row>
    <row r="21" spans="1:14">
      <c r="I21" s="353"/>
      <c r="J21" s="357" t="s">
        <v>0</v>
      </c>
      <c r="K21" s="356">
        <v>435384104</v>
      </c>
      <c r="L21" s="356">
        <v>429881533.02151722</v>
      </c>
      <c r="M21" s="356">
        <v>77894.740447998076</v>
      </c>
      <c r="N21" s="356">
        <v>85910.339000000007</v>
      </c>
    </row>
    <row r="22" spans="1:14">
      <c r="I22" s="252"/>
      <c r="J22" s="355"/>
      <c r="K22" s="355"/>
    </row>
    <row r="23" spans="1:14">
      <c r="I23" s="252"/>
      <c r="J23" s="252"/>
      <c r="K23" s="252"/>
    </row>
    <row r="24" spans="1:14">
      <c r="I24" s="252"/>
      <c r="J24" s="252"/>
      <c r="K24" s="252"/>
    </row>
    <row r="25" spans="1:14">
      <c r="I25" s="252"/>
      <c r="J25" s="252"/>
      <c r="K25" s="252"/>
    </row>
    <row r="26" spans="1:14">
      <c r="B26" s="325" t="s">
        <v>103</v>
      </c>
      <c r="C26" s="73"/>
      <c r="D26" s="73" t="s">
        <v>105</v>
      </c>
      <c r="E26" s="324" t="s">
        <v>104</v>
      </c>
      <c r="F26" s="73"/>
      <c r="G26" s="73"/>
      <c r="I26" s="252"/>
      <c r="J26" s="252"/>
      <c r="K26" s="252"/>
    </row>
    <row r="27" spans="1:14">
      <c r="A27" s="23"/>
      <c r="B27" s="23"/>
      <c r="C27" s="73"/>
      <c r="D27" s="73"/>
      <c r="E27" s="73"/>
      <c r="F27" s="73"/>
      <c r="G27" s="73"/>
      <c r="I27" s="252"/>
      <c r="J27" s="252"/>
      <c r="K27" s="252"/>
    </row>
    <row r="28" spans="1:14">
      <c r="A28" s="21"/>
      <c r="B28" s="22"/>
      <c r="C28" s="73"/>
      <c r="D28" s="73"/>
      <c r="E28" s="73"/>
      <c r="F28" s="73"/>
      <c r="G28" s="73"/>
      <c r="I28" s="252"/>
      <c r="J28" s="252"/>
      <c r="K28" s="252"/>
      <c r="L28" s="52"/>
      <c r="M28" s="51"/>
    </row>
    <row r="29" spans="1:14">
      <c r="A29" s="21"/>
      <c r="B29" s="22"/>
      <c r="C29" s="157"/>
      <c r="D29" s="158"/>
      <c r="E29" s="158"/>
      <c r="F29" s="158"/>
      <c r="G29" s="158"/>
      <c r="I29" s="250"/>
      <c r="J29" s="251"/>
      <c r="K29" s="250"/>
      <c r="L29" s="51"/>
      <c r="M29" s="51"/>
    </row>
    <row r="30" spans="1:14">
      <c r="A30" s="21"/>
      <c r="B30" s="22"/>
      <c r="C30" s="157"/>
      <c r="D30" s="158"/>
      <c r="E30" s="158"/>
      <c r="F30" s="158"/>
      <c r="G30" s="158"/>
      <c r="I30" s="51"/>
      <c r="J30" s="51"/>
      <c r="K30" s="51"/>
      <c r="L30" s="51"/>
      <c r="M30" s="51"/>
    </row>
    <row r="31" spans="1:14">
      <c r="A31" s="21"/>
      <c r="B31" s="22"/>
      <c r="C31" s="157"/>
      <c r="D31" s="158"/>
      <c r="E31" s="158"/>
      <c r="F31" s="158"/>
      <c r="G31" s="158"/>
      <c r="I31" s="51"/>
      <c r="J31" s="51"/>
      <c r="K31" s="51"/>
      <c r="L31" s="51"/>
      <c r="M31" s="51"/>
    </row>
    <row r="32" spans="1:14">
      <c r="A32" s="21"/>
      <c r="B32" s="22"/>
      <c r="C32" s="157"/>
      <c r="D32" s="158"/>
      <c r="E32" s="158"/>
      <c r="F32" s="158"/>
      <c r="G32" s="158"/>
      <c r="I32" s="53"/>
      <c r="J32" s="56"/>
      <c r="K32" s="56"/>
      <c r="L32" s="56"/>
      <c r="M32" s="56"/>
    </row>
    <row r="33" spans="1:13">
      <c r="A33" s="21"/>
      <c r="B33" s="22"/>
      <c r="C33" s="157"/>
      <c r="D33" s="158"/>
      <c r="E33" s="158"/>
      <c r="F33" s="158"/>
      <c r="G33" s="158"/>
      <c r="I33" s="54"/>
      <c r="J33" s="56"/>
      <c r="K33" s="56"/>
      <c r="L33" s="56"/>
      <c r="M33" s="56"/>
    </row>
    <row r="34" spans="1:13">
      <c r="A34" s="21"/>
      <c r="B34" s="22"/>
      <c r="C34" s="157"/>
      <c r="D34" s="158"/>
      <c r="E34" s="158"/>
      <c r="F34" s="158"/>
      <c r="G34" s="158"/>
      <c r="I34" s="54"/>
      <c r="J34" s="56"/>
      <c r="K34" s="56"/>
      <c r="L34" s="56"/>
      <c r="M34" s="56"/>
    </row>
    <row r="35" spans="1:13">
      <c r="A35" s="21"/>
      <c r="B35" s="22"/>
      <c r="C35" s="157"/>
      <c r="D35" s="158"/>
      <c r="E35" s="158"/>
      <c r="F35" s="158"/>
      <c r="G35" s="158"/>
      <c r="I35" s="54"/>
      <c r="J35" s="56"/>
      <c r="K35" s="56"/>
      <c r="L35" s="56"/>
      <c r="M35" s="56"/>
    </row>
    <row r="36" spans="1:13">
      <c r="A36" s="21"/>
      <c r="B36" s="22"/>
      <c r="C36" s="157"/>
      <c r="D36" s="158"/>
      <c r="E36" s="158"/>
      <c r="F36" s="158"/>
      <c r="G36" s="158"/>
      <c r="I36" s="53"/>
      <c r="J36" s="56"/>
      <c r="K36" s="56"/>
      <c r="L36" s="56"/>
      <c r="M36" s="56"/>
    </row>
    <row r="37" spans="1:13">
      <c r="A37" s="21"/>
      <c r="B37" s="22"/>
      <c r="C37" s="157"/>
      <c r="D37" s="158"/>
      <c r="E37" s="158"/>
      <c r="F37" s="158"/>
      <c r="G37" s="158"/>
      <c r="I37" s="54"/>
      <c r="J37" s="56"/>
      <c r="K37" s="56"/>
      <c r="L37" s="56"/>
      <c r="M37" s="56"/>
    </row>
    <row r="38" spans="1:13">
      <c r="C38" s="159"/>
      <c r="D38" s="158"/>
      <c r="E38" s="158"/>
      <c r="F38" s="158"/>
      <c r="G38" s="158"/>
      <c r="I38" s="54"/>
      <c r="J38" s="56"/>
      <c r="K38" s="56"/>
      <c r="L38" s="56"/>
      <c r="M38" s="56"/>
    </row>
    <row r="39" spans="1:13">
      <c r="I39" s="54"/>
      <c r="J39" s="56"/>
      <c r="K39" s="56"/>
      <c r="L39" s="56"/>
      <c r="M39" s="56"/>
    </row>
    <row r="40" spans="1:13">
      <c r="I40" s="53"/>
      <c r="J40" s="57"/>
      <c r="K40" s="57"/>
      <c r="L40" s="56"/>
      <c r="M40" s="56"/>
    </row>
    <row r="41" spans="1:13">
      <c r="G41" s="11"/>
      <c r="H41" s="9"/>
      <c r="I41" s="9"/>
      <c r="J41" s="9"/>
      <c r="K41" s="9"/>
      <c r="L41" s="10"/>
      <c r="M41" s="10"/>
    </row>
    <row r="42" spans="1:13">
      <c r="G42" s="10"/>
      <c r="H42" s="10"/>
      <c r="I42" s="10"/>
      <c r="J42" s="10"/>
      <c r="K42" s="10"/>
      <c r="L42" s="10"/>
      <c r="M42" s="10"/>
    </row>
    <row r="43" spans="1:13">
      <c r="G43" s="10"/>
      <c r="H43" s="10"/>
      <c r="I43" s="10"/>
      <c r="J43" s="10"/>
      <c r="K43" s="10"/>
      <c r="L43" s="10"/>
      <c r="M43" s="10"/>
    </row>
    <row r="44" spans="1:13">
      <c r="G44" s="10"/>
      <c r="H44" s="10"/>
      <c r="I44" s="10"/>
      <c r="J44" s="10"/>
      <c r="K44" s="10"/>
      <c r="L44" s="10"/>
      <c r="M44" s="10"/>
    </row>
    <row r="45" spans="1:13">
      <c r="G45" s="10"/>
      <c r="H45" s="10"/>
      <c r="I45" s="10"/>
      <c r="J45" s="10"/>
      <c r="K45" s="10"/>
      <c r="L45" s="10"/>
      <c r="M45" s="10"/>
    </row>
    <row r="46" spans="1:13">
      <c r="G46" s="10"/>
      <c r="H46" s="10"/>
      <c r="I46" s="10"/>
      <c r="J46" s="10"/>
      <c r="K46" s="10"/>
      <c r="L46" s="10"/>
      <c r="M46" s="10"/>
    </row>
  </sheetData>
  <sheetProtection password="AFA9" sheet="1" objects="1" scenarios="1"/>
  <mergeCells count="1">
    <mergeCell ref="A8:G8"/>
  </mergeCells>
  <phoneticPr fontId="9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2:J37"/>
  <sheetViews>
    <sheetView tabSelected="1" workbookViewId="0">
      <selection activeCell="I26" sqref="I26"/>
    </sheetView>
  </sheetViews>
  <sheetFormatPr baseColWidth="10" defaultRowHeight="15"/>
  <cols>
    <col min="1" max="1" width="21" customWidth="1"/>
    <col min="2" max="2" width="23.85546875" customWidth="1"/>
    <col min="3" max="3" width="22.85546875" customWidth="1"/>
    <col min="4" max="4" width="19.140625" customWidth="1"/>
    <col min="5" max="5" width="21" customWidth="1"/>
    <col min="6" max="6" width="23.7109375" customWidth="1"/>
    <col min="7" max="7" width="15.85546875" customWidth="1"/>
    <col min="8" max="8" width="21.5703125" customWidth="1"/>
    <col min="9" max="9" width="15.85546875" customWidth="1"/>
    <col min="10" max="16" width="3" customWidth="1"/>
    <col min="17" max="17" width="6" customWidth="1"/>
    <col min="18" max="21" width="3" customWidth="1"/>
    <col min="22" max="22" width="5" customWidth="1"/>
    <col min="23" max="29" width="3" customWidth="1"/>
    <col min="30" max="31" width="4" customWidth="1"/>
    <col min="32" max="32" width="6" customWidth="1"/>
    <col min="33" max="35" width="4" customWidth="1"/>
    <col min="36" max="36" width="7" customWidth="1"/>
    <col min="37" max="37" width="4" customWidth="1"/>
    <col min="38" max="38" width="6" customWidth="1"/>
    <col min="39" max="48" width="4" customWidth="1"/>
    <col min="49" max="49" width="6" customWidth="1"/>
    <col min="50" max="67" width="4" customWidth="1"/>
    <col min="68" max="71" width="5" customWidth="1"/>
    <col min="72" max="72" width="8" customWidth="1"/>
    <col min="73" max="81" width="5" customWidth="1"/>
    <col min="82" max="82" width="8" customWidth="1"/>
    <col min="83" max="89" width="5" customWidth="1"/>
    <col min="90" max="90" width="8" customWidth="1"/>
    <col min="91" max="111" width="5" customWidth="1"/>
    <col min="112" max="121" width="6" customWidth="1"/>
    <col min="122" max="122" width="6.28515625" customWidth="1"/>
    <col min="123" max="123" width="12.5703125" bestFit="1" customWidth="1"/>
  </cols>
  <sheetData>
    <row r="2" spans="1:10">
      <c r="A2" s="14" t="s">
        <v>31</v>
      </c>
      <c r="B2" s="3"/>
      <c r="C2" s="3"/>
    </row>
    <row r="6" spans="1:10">
      <c r="E6" s="258"/>
      <c r="G6" s="258"/>
      <c r="H6" s="258"/>
      <c r="I6" s="258"/>
      <c r="J6" s="104"/>
    </row>
    <row r="7" spans="1:10" ht="18.75" customHeight="1">
      <c r="D7" s="104"/>
      <c r="E7" s="369"/>
      <c r="F7" s="389" t="s">
        <v>107</v>
      </c>
      <c r="G7" s="388"/>
    </row>
    <row r="8" spans="1:10">
      <c r="E8" s="351"/>
      <c r="F8" s="351" t="s">
        <v>33</v>
      </c>
      <c r="G8" s="387" t="s">
        <v>3</v>
      </c>
    </row>
    <row r="9" spans="1:10">
      <c r="E9" s="386" t="s">
        <v>29</v>
      </c>
      <c r="F9" s="390">
        <v>-8.568144293268122E-2</v>
      </c>
      <c r="G9" s="343">
        <v>-6.9026586522624334E-2</v>
      </c>
    </row>
    <row r="10" spans="1:10">
      <c r="E10" s="340" t="s">
        <v>30</v>
      </c>
      <c r="F10" s="341">
        <v>1.7255701352972674E-2</v>
      </c>
      <c r="G10" s="342">
        <v>2.946236127645678E-2</v>
      </c>
    </row>
    <row r="11" spans="1:10">
      <c r="E11" s="340" t="s">
        <v>4</v>
      </c>
      <c r="F11" s="341">
        <v>0.17613697722135527</v>
      </c>
      <c r="G11" s="342">
        <v>0.19525230840151209</v>
      </c>
    </row>
    <row r="12" spans="1:10">
      <c r="E12" s="338" t="s">
        <v>0</v>
      </c>
      <c r="F12" s="336">
        <v>-1.0694243694421658E-2</v>
      </c>
      <c r="G12" s="337">
        <v>4.4787363167832651E-3</v>
      </c>
    </row>
    <row r="13" spans="1:10">
      <c r="E13" s="330"/>
      <c r="F13" s="241"/>
      <c r="G13" s="241"/>
      <c r="H13" s="241"/>
      <c r="I13" s="241"/>
    </row>
    <row r="14" spans="1:10">
      <c r="E14" s="330"/>
      <c r="F14" s="241"/>
      <c r="G14" s="241"/>
      <c r="H14" s="241"/>
      <c r="I14" s="241"/>
    </row>
    <row r="15" spans="1:10">
      <c r="E15" s="330"/>
      <c r="F15" s="241"/>
      <c r="G15" s="241"/>
      <c r="H15" s="241"/>
      <c r="I15" s="385"/>
    </row>
    <row r="16" spans="1:10">
      <c r="E16" s="104"/>
      <c r="F16" s="104"/>
      <c r="G16" s="104"/>
      <c r="H16" s="104"/>
    </row>
    <row r="17" spans="4:9">
      <c r="D17" s="352"/>
      <c r="E17" s="104"/>
      <c r="F17" s="104"/>
      <c r="G17" s="104"/>
      <c r="H17" s="104"/>
      <c r="I17" s="335"/>
    </row>
    <row r="18" spans="4:9">
      <c r="D18" s="104"/>
      <c r="E18" s="295"/>
      <c r="F18" s="295"/>
      <c r="G18" s="295"/>
      <c r="H18" s="295"/>
    </row>
    <row r="19" spans="4:9">
      <c r="D19" s="104"/>
    </row>
    <row r="20" spans="4:9">
      <c r="D20" s="104"/>
    </row>
    <row r="21" spans="4:9">
      <c r="D21" s="104"/>
    </row>
    <row r="22" spans="4:9">
      <c r="D22" s="104"/>
    </row>
    <row r="23" spans="4:9">
      <c r="D23" s="104"/>
    </row>
    <row r="24" spans="4:9">
      <c r="D24" s="104"/>
    </row>
    <row r="25" spans="4:9">
      <c r="D25" s="104"/>
    </row>
    <row r="26" spans="4:9">
      <c r="D26" s="104"/>
      <c r="E26" s="104"/>
      <c r="F26" s="104"/>
      <c r="G26" s="104"/>
      <c r="H26" s="104"/>
    </row>
    <row r="27" spans="4:9">
      <c r="D27" s="104"/>
      <c r="E27" s="104"/>
      <c r="F27" s="104"/>
      <c r="G27" s="104"/>
      <c r="H27" s="104"/>
    </row>
    <row r="28" spans="4:9">
      <c r="D28" s="104"/>
      <c r="E28" s="104"/>
      <c r="F28" s="104"/>
      <c r="G28" s="104"/>
      <c r="H28" s="104"/>
    </row>
    <row r="29" spans="4:9">
      <c r="D29" s="104"/>
      <c r="E29" s="104"/>
      <c r="F29" s="104"/>
      <c r="G29" s="104"/>
      <c r="H29" s="104"/>
    </row>
    <row r="30" spans="4:9">
      <c r="D30" s="104"/>
      <c r="E30" s="104"/>
      <c r="F30" s="104"/>
      <c r="G30" s="104"/>
      <c r="H30" s="104"/>
    </row>
    <row r="31" spans="4:9">
      <c r="D31" s="104"/>
      <c r="E31" s="104"/>
      <c r="F31" s="104"/>
      <c r="G31" s="104"/>
      <c r="H31" s="104"/>
    </row>
    <row r="32" spans="4:9">
      <c r="D32" s="104"/>
      <c r="E32" s="104"/>
      <c r="F32" s="104"/>
      <c r="G32" s="104"/>
      <c r="H32" s="104"/>
    </row>
    <row r="33" spans="4:8">
      <c r="D33" s="104"/>
      <c r="E33" s="104"/>
      <c r="F33" s="104"/>
      <c r="G33" s="104"/>
      <c r="H33" s="104"/>
    </row>
    <row r="34" spans="4:8">
      <c r="D34" s="104"/>
      <c r="E34" s="104"/>
      <c r="F34" s="104"/>
      <c r="G34" s="104"/>
      <c r="H34" s="104"/>
    </row>
    <row r="35" spans="4:8">
      <c r="D35" s="104"/>
      <c r="E35" s="104"/>
      <c r="F35" s="104"/>
      <c r="G35" s="104"/>
      <c r="H35" s="104"/>
    </row>
    <row r="36" spans="4:8">
      <c r="D36" s="104"/>
      <c r="E36" s="104"/>
      <c r="F36" s="104"/>
      <c r="G36" s="104"/>
      <c r="H36" s="104"/>
    </row>
    <row r="37" spans="4:8">
      <c r="D37" s="104"/>
      <c r="E37" s="104"/>
      <c r="F37" s="104"/>
      <c r="G37" s="104"/>
      <c r="H37" s="104"/>
    </row>
  </sheetData>
  <sheetProtection password="AFA9" sheet="1" objects="1" scenarios="1"/>
  <phoneticPr fontId="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Graphique 1 et 2</vt:lpstr>
      <vt:lpstr>Graphique 3</vt:lpstr>
      <vt:lpstr>Graphique 4 </vt:lpstr>
      <vt:lpstr>Graphique 5 et 6</vt:lpstr>
      <vt:lpstr>Graphique 7</vt:lpstr>
      <vt:lpstr>Graphique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SMADJA</dc:creator>
  <cp:lastModifiedBy>REGOLO</cp:lastModifiedBy>
  <cp:lastPrinted>2018-11-20T15:55:12Z</cp:lastPrinted>
  <dcterms:created xsi:type="dcterms:W3CDTF">2015-11-13T14:16:48Z</dcterms:created>
  <dcterms:modified xsi:type="dcterms:W3CDTF">2019-03-06T16:10:19Z</dcterms:modified>
</cp:coreProperties>
</file>